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CeSUB" sheetId="1" r:id="rId1"/>
    <sheet name="Materiały" sheetId="2" r:id="rId2"/>
    <sheet name="Materiały inwestora" sheetId="3" r:id="rId3"/>
  </sheets>
  <calcPr calcId="125725"/>
</workbook>
</file>

<file path=xl/calcChain.xml><?xml version="1.0" encoding="utf-8"?>
<calcChain xmlns="http://schemas.openxmlformats.org/spreadsheetml/2006/main">
  <c r="F21" i="1"/>
  <c r="F20"/>
  <c r="F19"/>
  <c r="F18"/>
  <c r="F17"/>
  <c r="F16"/>
  <c r="F15"/>
  <c r="F14"/>
  <c r="F13" s="1"/>
  <c r="F12"/>
  <c r="F11"/>
  <c r="F10"/>
  <c r="F9"/>
  <c r="F8"/>
  <c r="F7" s="1"/>
  <c r="F6" l="1"/>
</calcChain>
</file>

<file path=xl/sharedStrings.xml><?xml version="1.0" encoding="utf-8"?>
<sst xmlns="http://schemas.openxmlformats.org/spreadsheetml/2006/main" count="163" uniqueCount="92">
  <si>
    <t>2.1</t>
  </si>
  <si>
    <t>Kliniec 5-25 mm</t>
  </si>
  <si>
    <t>Jednostka</t>
  </si>
  <si>
    <t>Pobocza obustronne z kruszywa łamanego 0/31,5mm stabilizowanego mechanicznie - oraz wzmocnienie podbudowy - Analogia</t>
  </si>
  <si>
    <t>Warstwa wiążąca z  betonu asfaltowego 0/16mm grubość średnio 4cm o zwiększonej odpornośći na deformacje trwałe</t>
  </si>
  <si>
    <t>2.5</t>
  </si>
  <si>
    <t>Beton zwykły z kruszywa naturalnego (B-7,5)</t>
  </si>
  <si>
    <t>Warstwa ścieralna z betonu asfaltowego 0/12,8mm grubość 4cm o zwiększonej odporności na deformacje trwałe</t>
  </si>
  <si>
    <t>Beton zwykły z kruszywa naturalnego C16/20 (B-20)</t>
  </si>
  <si>
    <t>Gwoździe budowlane okrągłe gołe</t>
  </si>
  <si>
    <t>Warstwa profilująca beton asfaltowy 0/16mm grubość wasrstwy średnio 4 cm</t>
  </si>
  <si>
    <t>2.3</t>
  </si>
  <si>
    <t>Deski iglaste obrzynane klasa III, grubości 25·mm</t>
  </si>
  <si>
    <t>20.</t>
  </si>
  <si>
    <t>2.7</t>
  </si>
  <si>
    <t>15.</t>
  </si>
  <si>
    <t>8.</t>
  </si>
  <si>
    <t>Tłuczeń kamienny do nawierzchni drogowych, łamany sortowany 40-60 mm</t>
  </si>
  <si>
    <t>11.</t>
  </si>
  <si>
    <t>4.</t>
  </si>
  <si>
    <t>NAWIERZCHNIA BITUMICZNA KM 0+000,00 - 0+650,00 -  650,00 MB (szerokość jezdni 3,00 m)</t>
  </si>
  <si>
    <t>CENA JEDNOSTKOWA</t>
  </si>
  <si>
    <t>19.</t>
  </si>
  <si>
    <t>Mechaniczne czyszczenie i skropienie nawierzchni drogowej nieulepszonej</t>
  </si>
  <si>
    <t>1.5</t>
  </si>
  <si>
    <t>1</t>
  </si>
  <si>
    <t>WARTOŚĆ POZYCJI</t>
  </si>
  <si>
    <t>t</t>
  </si>
  <si>
    <t>1.1</t>
  </si>
  <si>
    <t>Ilość</t>
  </si>
  <si>
    <t>J. M.</t>
  </si>
  <si>
    <t>Masa mineralno-asfaltowa grysowa do warstwy wiążącej</t>
  </si>
  <si>
    <t>m2</t>
  </si>
  <si>
    <t>Lp.</t>
  </si>
  <si>
    <t>1.3</t>
  </si>
  <si>
    <t>14.</t>
  </si>
  <si>
    <t>suma:</t>
  </si>
  <si>
    <t>9.</t>
  </si>
  <si>
    <t>10.</t>
  </si>
  <si>
    <t>5.</t>
  </si>
  <si>
    <t>1.</t>
  </si>
  <si>
    <t>18.</t>
  </si>
  <si>
    <t>Wartość</t>
  </si>
  <si>
    <t>Woda</t>
  </si>
  <si>
    <t>2.4</t>
  </si>
  <si>
    <t>Beton zwykły z kruszywa naturalnego</t>
  </si>
  <si>
    <t>Płyty ściekowe betonowe typ trapezowe 54x40x35</t>
  </si>
  <si>
    <t>Olej napędowy do silników luzem</t>
  </si>
  <si>
    <t>Piasek do betonów zwykłych uszlachetniony</t>
  </si>
  <si>
    <t>kg</t>
  </si>
  <si>
    <t>m</t>
  </si>
  <si>
    <t>Nr</t>
  </si>
  <si>
    <t>Mechaniczne profilowanie i zagęszenie podłoża pod warstwy konstrukcyjne nawierzchni w gr.kat.I-IV</t>
  </si>
  <si>
    <t>2.8</t>
  </si>
  <si>
    <t>2.6</t>
  </si>
  <si>
    <t>Ścieki z elementów betonowych, na podsypce cementowo-piaskowej, korytka 54x35x40 beton C35/40</t>
  </si>
  <si>
    <t>ROBOTY PRZYGOTOWAWCZE</t>
  </si>
  <si>
    <t>Nazwa materiału</t>
  </si>
  <si>
    <t>Remont ul. Potockiego w Żywcu</t>
  </si>
  <si>
    <t>17.</t>
  </si>
  <si>
    <t>Wykaz materiałow inwestora</t>
  </si>
  <si>
    <t>13.</t>
  </si>
  <si>
    <t>woda</t>
  </si>
  <si>
    <t>Masa mineralno-asfaltowa grysowa do warstwy ścieralnej</t>
  </si>
  <si>
    <t>6.</t>
  </si>
  <si>
    <t>szt</t>
  </si>
  <si>
    <t>2.</t>
  </si>
  <si>
    <t>2.2</t>
  </si>
  <si>
    <t>Piasek do betonów zwykłych</t>
  </si>
  <si>
    <t>Miał kamienny łamany (kruszyny) 0-4.0 mm</t>
  </si>
  <si>
    <t>Cement portlandzki zwykły "35" bez dodatków</t>
  </si>
  <si>
    <t>Ławy pod korytka odwodnieniowe - BETON C16/20</t>
  </si>
  <si>
    <t>Regulacja pionowa studzienek dla urządzeń podziemnych, zawory wodociągowe i gazowe</t>
  </si>
  <si>
    <t>Regulacja pionowa studzienek dla urządzeń podziemnych, włazy kanałowe - KS</t>
  </si>
  <si>
    <t>1.4</t>
  </si>
  <si>
    <t>Wykopy oraz przekopy wykonywane koparkami podsiębiernymi na odkład, koparka 0,25·m3, grunt kategorii III - wraz z wywozem i utylizacją nadmiaru gruntu</t>
  </si>
  <si>
    <t>Mechaniczne czyszczenie i skropienie nawierzchni drogowej ulepszonej (bitum)</t>
  </si>
  <si>
    <t>Asfalt drogowy - D 20/30, D 35/50, D 50/70, D 70/100 - luzem</t>
  </si>
  <si>
    <t>Cena/zł</t>
  </si>
  <si>
    <t>1.2</t>
  </si>
  <si>
    <t>ILOŚĆ J.M.</t>
  </si>
  <si>
    <t>Deski iglaste obrzynane klasa III, grubości 19-25 mm</t>
  </si>
  <si>
    <t>16.</t>
  </si>
  <si>
    <t>2</t>
  </si>
  <si>
    <t>12.</t>
  </si>
  <si>
    <t>Wykaz materiałow</t>
  </si>
  <si>
    <t>7.</t>
  </si>
  <si>
    <t>m3</t>
  </si>
  <si>
    <t>3.</t>
  </si>
  <si>
    <t/>
  </si>
  <si>
    <t>WYSZCZEGÓLNIENIE POZYCJI</t>
  </si>
  <si>
    <t>KOSZTORYS OFERTOWY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</si>
</sst>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68" formatCode="#,##0.00\ &quot;zł&quot;"/>
  </numFmts>
  <fonts count="6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sz val="12"/>
      <color indexed="8"/>
      <name val="Arial"/>
      <family val="2"/>
    </font>
    <font>
      <sz val="12"/>
      <color indexed="8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2" borderId="1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167" fontId="2" fillId="2" borderId="1" xfId="0" applyNumberFormat="1" applyFont="1" applyFill="1" applyBorder="1"/>
    <xf numFmtId="49" fontId="2" fillId="5" borderId="1" xfId="0" applyNumberFormat="1" applyFont="1" applyFill="1" applyBorder="1" applyAlignment="1">
      <alignment vertical="top" wrapText="1"/>
    </xf>
    <xf numFmtId="49" fontId="3" fillId="6" borderId="1" xfId="0" applyNumberFormat="1" applyFont="1" applyFill="1" applyBorder="1" applyAlignment="1">
      <alignment vertical="top" wrapText="1"/>
    </xf>
    <xf numFmtId="167" fontId="3" fillId="6" borderId="1" xfId="0" applyNumberFormat="1" applyFont="1" applyFill="1" applyBorder="1"/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0" xfId="0"/>
    <xf numFmtId="49" fontId="3" fillId="6" borderId="1" xfId="0" applyNumberFormat="1" applyFont="1" applyFill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168" fontId="2" fillId="5" borderId="1" xfId="0" applyNumberFormat="1" applyFont="1" applyFill="1" applyBorder="1" applyAlignment="1">
      <alignment horizontal="center" vertical="center"/>
    </xf>
    <xf numFmtId="168" fontId="2" fillId="7" borderId="1" xfId="0" applyNumberFormat="1" applyFont="1" applyFill="1" applyBorder="1" applyAlignment="1" applyProtection="1">
      <alignment horizontal="center" vertical="center"/>
      <protection locked="0"/>
    </xf>
    <xf numFmtId="49" fontId="2" fillId="8" borderId="1" xfId="0" applyNumberFormat="1" applyFont="1" applyFill="1" applyBorder="1" applyAlignment="1">
      <alignment vertical="top" wrapText="1"/>
    </xf>
    <xf numFmtId="49" fontId="3" fillId="8" borderId="1" xfId="0" applyNumberFormat="1" applyFont="1" applyFill="1" applyBorder="1" applyAlignment="1">
      <alignment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2" fillId="8" borderId="1" xfId="0" applyNumberFormat="1" applyFont="1" applyFill="1" applyBorder="1" applyAlignment="1">
      <alignment horizontal="center" vertical="center" wrapText="1"/>
    </xf>
    <xf numFmtId="168" fontId="0" fillId="9" borderId="0" xfId="0" applyNumberFormat="1" applyFill="1" applyAlignment="1">
      <alignment horizontal="center" vertical="center"/>
    </xf>
    <xf numFmtId="168" fontId="2" fillId="8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vertical="top" wrapText="1"/>
    </xf>
    <xf numFmtId="49" fontId="2" fillId="10" borderId="1" xfId="0" applyNumberFormat="1" applyFont="1" applyFill="1" applyBorder="1" applyAlignment="1">
      <alignment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167" fontId="2" fillId="10" borderId="1" xfId="0" applyNumberFormat="1" applyFont="1" applyFill="1" applyBorder="1" applyAlignment="1">
      <alignment horizontal="center" vertical="center"/>
    </xf>
    <xf numFmtId="168" fontId="2" fillId="10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1"/>
  <sheetViews>
    <sheetView tabSelected="1" workbookViewId="0">
      <selection activeCell="E15" sqref="E15"/>
    </sheetView>
  </sheetViews>
  <sheetFormatPr defaultRowHeight="12.75" outlineLevelRow="2"/>
  <cols>
    <col min="1" max="1" width="7.140625" customWidth="1"/>
    <col min="2" max="2" width="113.140625" customWidth="1"/>
    <col min="3" max="3" width="7.140625" customWidth="1"/>
    <col min="4" max="4" width="11.42578125" customWidth="1"/>
    <col min="5" max="5" width="15.42578125" customWidth="1"/>
    <col min="6" max="6" width="16" customWidth="1"/>
  </cols>
  <sheetData>
    <row r="1" spans="1:6" ht="24.95" customHeight="1">
      <c r="A1" s="11" t="s">
        <v>91</v>
      </c>
      <c r="B1" s="11"/>
      <c r="C1" s="11"/>
      <c r="D1" s="11"/>
      <c r="E1" s="11"/>
      <c r="F1" s="11"/>
    </row>
    <row r="2" spans="1:6" ht="24.95" customHeight="1">
      <c r="A2" s="12" t="s">
        <v>58</v>
      </c>
      <c r="B2" s="13"/>
      <c r="C2" s="13"/>
      <c r="D2" s="13"/>
      <c r="E2" s="13"/>
      <c r="F2" s="13"/>
    </row>
    <row r="3" spans="1:6" ht="24.95" customHeight="1">
      <c r="A3" s="31"/>
      <c r="B3" s="31"/>
      <c r="C3" s="31"/>
      <c r="D3" s="31"/>
      <c r="E3" s="31"/>
      <c r="F3" s="31"/>
    </row>
    <row r="4" spans="1:6" ht="24.95" customHeight="1">
      <c r="A4" s="2" t="s">
        <v>51</v>
      </c>
      <c r="B4" s="2" t="s">
        <v>90</v>
      </c>
      <c r="C4" s="2" t="s">
        <v>30</v>
      </c>
      <c r="D4" s="2" t="s">
        <v>80</v>
      </c>
      <c r="E4" s="2" t="s">
        <v>21</v>
      </c>
      <c r="F4" s="2" t="s">
        <v>26</v>
      </c>
    </row>
    <row r="5" spans="1:6" ht="24.95" customHeight="1">
      <c r="A5" s="25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24.95" customHeight="1">
      <c r="A6" s="19" t="s">
        <v>89</v>
      </c>
      <c r="B6" s="20" t="s">
        <v>58</v>
      </c>
      <c r="C6" s="21" t="s">
        <v>89</v>
      </c>
      <c r="D6" s="22" t="s">
        <v>89</v>
      </c>
      <c r="E6" s="23"/>
      <c r="F6" s="24">
        <f>SUM(F7,F13)</f>
        <v>0</v>
      </c>
    </row>
    <row r="7" spans="1:6" ht="24.95" customHeight="1" outlineLevel="1">
      <c r="A7" s="5" t="s">
        <v>25</v>
      </c>
      <c r="B7" s="14" t="s">
        <v>56</v>
      </c>
      <c r="C7" s="15" t="s">
        <v>89</v>
      </c>
      <c r="D7" s="16" t="s">
        <v>89</v>
      </c>
      <c r="E7" s="17"/>
      <c r="F7" s="17">
        <f>SUM(F8:F12)</f>
        <v>0</v>
      </c>
    </row>
    <row r="8" spans="1:6" ht="24.95" customHeight="1" outlineLevel="2">
      <c r="A8" s="26" t="s">
        <v>28</v>
      </c>
      <c r="B8" s="27" t="s">
        <v>73</v>
      </c>
      <c r="C8" s="28" t="s">
        <v>65</v>
      </c>
      <c r="D8" s="29">
        <v>21</v>
      </c>
      <c r="E8" s="18">
        <v>0</v>
      </c>
      <c r="F8" s="30">
        <f>D8*E8</f>
        <v>0</v>
      </c>
    </row>
    <row r="9" spans="1:6" ht="24.95" customHeight="1" outlineLevel="2">
      <c r="A9" s="26" t="s">
        <v>79</v>
      </c>
      <c r="B9" s="27" t="s">
        <v>72</v>
      </c>
      <c r="C9" s="28" t="s">
        <v>65</v>
      </c>
      <c r="D9" s="29">
        <v>12</v>
      </c>
      <c r="E9" s="18">
        <v>0</v>
      </c>
      <c r="F9" s="30">
        <f t="shared" ref="F9:F12" si="0">D9*E9</f>
        <v>0</v>
      </c>
    </row>
    <row r="10" spans="1:6" ht="24.95" customHeight="1" outlineLevel="2">
      <c r="A10" s="26" t="s">
        <v>34</v>
      </c>
      <c r="B10" s="27" t="s">
        <v>75</v>
      </c>
      <c r="C10" s="28" t="s">
        <v>87</v>
      </c>
      <c r="D10" s="29">
        <v>97.5</v>
      </c>
      <c r="E10" s="18">
        <v>0</v>
      </c>
      <c r="F10" s="30">
        <f t="shared" si="0"/>
        <v>0</v>
      </c>
    </row>
    <row r="11" spans="1:6" ht="24.95" customHeight="1" outlineLevel="2">
      <c r="A11" s="26" t="s">
        <v>74</v>
      </c>
      <c r="B11" s="27" t="s">
        <v>71</v>
      </c>
      <c r="C11" s="28" t="s">
        <v>87</v>
      </c>
      <c r="D11" s="29">
        <v>5</v>
      </c>
      <c r="E11" s="18">
        <v>0</v>
      </c>
      <c r="F11" s="30">
        <f t="shared" si="0"/>
        <v>0</v>
      </c>
    </row>
    <row r="12" spans="1:6" ht="24.95" customHeight="1" outlineLevel="2">
      <c r="A12" s="26" t="s">
        <v>24</v>
      </c>
      <c r="B12" s="27" t="s">
        <v>55</v>
      </c>
      <c r="C12" s="28" t="s">
        <v>50</v>
      </c>
      <c r="D12" s="29">
        <v>50</v>
      </c>
      <c r="E12" s="18">
        <v>0</v>
      </c>
      <c r="F12" s="30">
        <f t="shared" si="0"/>
        <v>0</v>
      </c>
    </row>
    <row r="13" spans="1:6" ht="24.95" customHeight="1" outlineLevel="1">
      <c r="A13" s="5" t="s">
        <v>83</v>
      </c>
      <c r="B13" s="14" t="s">
        <v>20</v>
      </c>
      <c r="C13" s="15" t="s">
        <v>89</v>
      </c>
      <c r="D13" s="16" t="s">
        <v>89</v>
      </c>
      <c r="E13" s="17"/>
      <c r="F13" s="17">
        <f>SUM(F14:F21)</f>
        <v>0</v>
      </c>
    </row>
    <row r="14" spans="1:6" ht="24.95" customHeight="1" outlineLevel="2">
      <c r="A14" s="26" t="s">
        <v>0</v>
      </c>
      <c r="B14" s="27" t="s">
        <v>52</v>
      </c>
      <c r="C14" s="28" t="s">
        <v>32</v>
      </c>
      <c r="D14" s="29">
        <v>3094</v>
      </c>
      <c r="E14" s="18">
        <v>0</v>
      </c>
      <c r="F14" s="30">
        <f t="shared" ref="F14:F21" si="1">D14*E14</f>
        <v>0</v>
      </c>
    </row>
    <row r="15" spans="1:6" ht="24.95" customHeight="1" outlineLevel="2">
      <c r="A15" s="26" t="s">
        <v>67</v>
      </c>
      <c r="B15" s="27" t="s">
        <v>23</v>
      </c>
      <c r="C15" s="28" t="s">
        <v>32</v>
      </c>
      <c r="D15" s="29">
        <v>2119</v>
      </c>
      <c r="E15" s="18">
        <v>0</v>
      </c>
      <c r="F15" s="30">
        <f t="shared" si="1"/>
        <v>0</v>
      </c>
    </row>
    <row r="16" spans="1:6" ht="24.95" customHeight="1" outlineLevel="2">
      <c r="A16" s="26" t="s">
        <v>11</v>
      </c>
      <c r="B16" s="27" t="s">
        <v>10</v>
      </c>
      <c r="C16" s="28" t="s">
        <v>32</v>
      </c>
      <c r="D16" s="29">
        <v>2119</v>
      </c>
      <c r="E16" s="18">
        <v>0</v>
      </c>
      <c r="F16" s="30">
        <f t="shared" si="1"/>
        <v>0</v>
      </c>
    </row>
    <row r="17" spans="1:6" ht="24.95" customHeight="1" outlineLevel="2">
      <c r="A17" s="26" t="s">
        <v>44</v>
      </c>
      <c r="B17" s="27" t="s">
        <v>76</v>
      </c>
      <c r="C17" s="28" t="s">
        <v>32</v>
      </c>
      <c r="D17" s="29">
        <v>2119</v>
      </c>
      <c r="E17" s="18">
        <v>0</v>
      </c>
      <c r="F17" s="30">
        <f t="shared" si="1"/>
        <v>0</v>
      </c>
    </row>
    <row r="18" spans="1:6" ht="24.95" customHeight="1" outlineLevel="2">
      <c r="A18" s="26" t="s">
        <v>5</v>
      </c>
      <c r="B18" s="27" t="s">
        <v>4</v>
      </c>
      <c r="C18" s="28" t="s">
        <v>32</v>
      </c>
      <c r="D18" s="29">
        <v>2119</v>
      </c>
      <c r="E18" s="18">
        <v>0</v>
      </c>
      <c r="F18" s="30">
        <f t="shared" si="1"/>
        <v>0</v>
      </c>
    </row>
    <row r="19" spans="1:6" ht="24.95" customHeight="1" outlineLevel="2">
      <c r="A19" s="26" t="s">
        <v>54</v>
      </c>
      <c r="B19" s="27" t="s">
        <v>76</v>
      </c>
      <c r="C19" s="28" t="s">
        <v>32</v>
      </c>
      <c r="D19" s="29">
        <v>2119</v>
      </c>
      <c r="E19" s="18">
        <v>0</v>
      </c>
      <c r="F19" s="30">
        <f t="shared" si="1"/>
        <v>0</v>
      </c>
    </row>
    <row r="20" spans="1:6" ht="24.95" customHeight="1" outlineLevel="2">
      <c r="A20" s="26" t="s">
        <v>14</v>
      </c>
      <c r="B20" s="27" t="s">
        <v>7</v>
      </c>
      <c r="C20" s="28" t="s">
        <v>32</v>
      </c>
      <c r="D20" s="29">
        <v>2119</v>
      </c>
      <c r="E20" s="18">
        <v>0</v>
      </c>
      <c r="F20" s="30">
        <f t="shared" si="1"/>
        <v>0</v>
      </c>
    </row>
    <row r="21" spans="1:6" ht="24.95" customHeight="1" outlineLevel="2">
      <c r="A21" s="26" t="s">
        <v>53</v>
      </c>
      <c r="B21" s="27" t="s">
        <v>3</v>
      </c>
      <c r="C21" s="28" t="s">
        <v>87</v>
      </c>
      <c r="D21" s="29">
        <v>150</v>
      </c>
      <c r="E21" s="18">
        <v>0</v>
      </c>
      <c r="F21" s="30">
        <f t="shared" si="1"/>
        <v>0</v>
      </c>
    </row>
  </sheetData>
  <sheetProtection password="C4E1" sheet="1" objects="1" scenarios="1"/>
  <mergeCells count="3">
    <mergeCell ref="A1:F1"/>
    <mergeCell ref="A2:F2"/>
    <mergeCell ref="A3:F3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5"/>
  <sheetViews>
    <sheetView workbookViewId="0"/>
  </sheetViews>
  <sheetFormatPr defaultRowHeight="12.75" outlineLevelRow="1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8" t="s">
        <v>85</v>
      </c>
      <c r="B1" s="9"/>
    </row>
    <row r="3" spans="1:6" ht="21">
      <c r="A3" s="2" t="s">
        <v>33</v>
      </c>
      <c r="B3" s="2" t="s">
        <v>57</v>
      </c>
      <c r="C3" s="2" t="s">
        <v>2</v>
      </c>
      <c r="D3" s="2" t="s">
        <v>29</v>
      </c>
      <c r="E3" s="2" t="s">
        <v>78</v>
      </c>
      <c r="F3" s="2" t="s">
        <v>42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0" t="s">
        <v>58</v>
      </c>
      <c r="B5" s="10" t="s">
        <v>89</v>
      </c>
      <c r="C5" s="6" t="s">
        <v>36</v>
      </c>
      <c r="D5" s="6" t="s">
        <v>89</v>
      </c>
      <c r="E5" s="6" t="s">
        <v>89</v>
      </c>
      <c r="F5" s="7">
        <v>0</v>
      </c>
    </row>
    <row r="6" spans="1:6" ht="21" outlineLevel="1">
      <c r="A6" s="1" t="s">
        <v>40</v>
      </c>
      <c r="B6" s="1" t="s">
        <v>77</v>
      </c>
      <c r="C6" s="1" t="s">
        <v>49</v>
      </c>
      <c r="D6" s="4">
        <v>3242.07</v>
      </c>
      <c r="E6" s="4">
        <v>0</v>
      </c>
      <c r="F6" s="1" t="s">
        <v>89</v>
      </c>
    </row>
    <row r="7" spans="1:6" outlineLevel="1">
      <c r="A7" s="1" t="s">
        <v>66</v>
      </c>
      <c r="B7" s="1" t="s">
        <v>45</v>
      </c>
      <c r="C7" s="1" t="s">
        <v>87</v>
      </c>
      <c r="D7" s="4">
        <v>1.1160000000000001</v>
      </c>
      <c r="E7" s="4">
        <v>0</v>
      </c>
      <c r="F7" s="1" t="s">
        <v>89</v>
      </c>
    </row>
    <row r="8" spans="1:6" outlineLevel="1">
      <c r="A8" s="1" t="s">
        <v>88</v>
      </c>
      <c r="B8" s="1" t="s">
        <v>6</v>
      </c>
      <c r="C8" s="1" t="s">
        <v>87</v>
      </c>
      <c r="D8" s="4">
        <v>4.4730000000000008</v>
      </c>
      <c r="E8" s="4">
        <v>0</v>
      </c>
      <c r="F8" s="1" t="s">
        <v>89</v>
      </c>
    </row>
    <row r="9" spans="1:6" outlineLevel="1">
      <c r="A9" s="1" t="s">
        <v>19</v>
      </c>
      <c r="B9" s="1" t="s">
        <v>8</v>
      </c>
      <c r="C9" s="1" t="s">
        <v>87</v>
      </c>
      <c r="D9" s="4">
        <v>5.2</v>
      </c>
      <c r="E9" s="4">
        <v>0</v>
      </c>
      <c r="F9" s="1" t="s">
        <v>89</v>
      </c>
    </row>
    <row r="10" spans="1:6" outlineLevel="1">
      <c r="A10" s="1" t="s">
        <v>39</v>
      </c>
      <c r="B10" s="1" t="s">
        <v>70</v>
      </c>
      <c r="C10" s="1" t="s">
        <v>27</v>
      </c>
      <c r="D10" s="4">
        <v>0.57689999999999997</v>
      </c>
      <c r="E10" s="4">
        <v>0</v>
      </c>
      <c r="F10" s="1" t="s">
        <v>89</v>
      </c>
    </row>
    <row r="11" spans="1:6" outlineLevel="1">
      <c r="A11" s="1" t="s">
        <v>64</v>
      </c>
      <c r="B11" s="1" t="s">
        <v>81</v>
      </c>
      <c r="C11" s="1" t="s">
        <v>87</v>
      </c>
      <c r="D11" s="4">
        <v>0.62220000000000009</v>
      </c>
      <c r="E11" s="4">
        <v>0</v>
      </c>
      <c r="F11" s="1" t="s">
        <v>89</v>
      </c>
    </row>
    <row r="12" spans="1:6" outlineLevel="1">
      <c r="A12" s="1" t="s">
        <v>86</v>
      </c>
      <c r="B12" s="1" t="s">
        <v>12</v>
      </c>
      <c r="C12" s="1" t="s">
        <v>87</v>
      </c>
      <c r="D12" s="4">
        <v>0.2</v>
      </c>
      <c r="E12" s="4">
        <v>0</v>
      </c>
      <c r="F12" s="1" t="s">
        <v>89</v>
      </c>
    </row>
    <row r="13" spans="1:6" outlineLevel="1">
      <c r="A13" s="1" t="s">
        <v>16</v>
      </c>
      <c r="B13" s="1" t="s">
        <v>9</v>
      </c>
      <c r="C13" s="1" t="s">
        <v>49</v>
      </c>
      <c r="D13" s="4">
        <v>3.3</v>
      </c>
      <c r="E13" s="4">
        <v>0</v>
      </c>
      <c r="F13" s="1" t="s">
        <v>89</v>
      </c>
    </row>
    <row r="14" spans="1:6" outlineLevel="1">
      <c r="A14" s="1" t="s">
        <v>37</v>
      </c>
      <c r="B14" s="1" t="s">
        <v>1</v>
      </c>
      <c r="C14" s="1" t="s">
        <v>27</v>
      </c>
      <c r="D14" s="4">
        <v>30.000000000000004</v>
      </c>
      <c r="E14" s="4">
        <v>0</v>
      </c>
      <c r="F14" s="1" t="s">
        <v>89</v>
      </c>
    </row>
    <row r="15" spans="1:6" outlineLevel="1">
      <c r="A15" s="1" t="s">
        <v>38</v>
      </c>
      <c r="B15" s="1" t="s">
        <v>63</v>
      </c>
      <c r="C15" s="1" t="s">
        <v>27</v>
      </c>
      <c r="D15" s="4">
        <v>216.13800000000001</v>
      </c>
      <c r="E15" s="4">
        <v>0</v>
      </c>
      <c r="F15" s="1" t="s">
        <v>89</v>
      </c>
    </row>
    <row r="16" spans="1:6" outlineLevel="1">
      <c r="A16" s="1" t="s">
        <v>18</v>
      </c>
      <c r="B16" s="1" t="s">
        <v>31</v>
      </c>
      <c r="C16" s="1" t="s">
        <v>27</v>
      </c>
      <c r="D16" s="4">
        <v>421.68100000000004</v>
      </c>
      <c r="E16" s="4">
        <v>0</v>
      </c>
      <c r="F16" s="1" t="s">
        <v>89</v>
      </c>
    </row>
    <row r="17" spans="1:6" outlineLevel="1">
      <c r="A17" s="1" t="s">
        <v>84</v>
      </c>
      <c r="B17" s="1" t="s">
        <v>69</v>
      </c>
      <c r="C17" s="1" t="s">
        <v>27</v>
      </c>
      <c r="D17" s="4">
        <v>15.000000000000002</v>
      </c>
      <c r="E17" s="4">
        <v>0</v>
      </c>
      <c r="F17" s="1" t="s">
        <v>89</v>
      </c>
    </row>
    <row r="18" spans="1:6" outlineLevel="1">
      <c r="A18" s="1" t="s">
        <v>61</v>
      </c>
      <c r="B18" s="1" t="s">
        <v>47</v>
      </c>
      <c r="C18" s="1" t="s">
        <v>49</v>
      </c>
      <c r="D18" s="4">
        <v>114.42600000000002</v>
      </c>
      <c r="E18" s="4">
        <v>0</v>
      </c>
      <c r="F18" s="1" t="s">
        <v>89</v>
      </c>
    </row>
    <row r="19" spans="1:6" outlineLevel="1">
      <c r="A19" s="1" t="s">
        <v>35</v>
      </c>
      <c r="B19" s="1" t="s">
        <v>68</v>
      </c>
      <c r="C19" s="1" t="s">
        <v>87</v>
      </c>
      <c r="D19" s="4">
        <v>2.0778000000000003</v>
      </c>
      <c r="E19" s="4">
        <v>0</v>
      </c>
      <c r="F19" s="1" t="s">
        <v>89</v>
      </c>
    </row>
    <row r="20" spans="1:6" outlineLevel="1">
      <c r="A20" s="1" t="s">
        <v>15</v>
      </c>
      <c r="B20" s="1" t="s">
        <v>48</v>
      </c>
      <c r="C20" s="1" t="s">
        <v>87</v>
      </c>
      <c r="D20" s="4">
        <v>0.45150000000000001</v>
      </c>
      <c r="E20" s="4">
        <v>0</v>
      </c>
      <c r="F20" s="1" t="s">
        <v>89</v>
      </c>
    </row>
    <row r="21" spans="1:6" outlineLevel="1">
      <c r="A21" s="1" t="s">
        <v>82</v>
      </c>
      <c r="B21" s="1" t="s">
        <v>46</v>
      </c>
      <c r="C21" s="1" t="s">
        <v>65</v>
      </c>
      <c r="D21" s="4">
        <v>103.00000000000001</v>
      </c>
      <c r="E21" s="4">
        <v>0</v>
      </c>
      <c r="F21" s="1" t="s">
        <v>89</v>
      </c>
    </row>
    <row r="22" spans="1:6" ht="21" outlineLevel="1">
      <c r="A22" s="1" t="s">
        <v>59</v>
      </c>
      <c r="B22" s="1" t="s">
        <v>17</v>
      </c>
      <c r="C22" s="1" t="s">
        <v>27</v>
      </c>
      <c r="D22" s="4">
        <v>298.5</v>
      </c>
      <c r="E22" s="4">
        <v>0</v>
      </c>
      <c r="F22" s="1" t="s">
        <v>89</v>
      </c>
    </row>
    <row r="23" spans="1:6" outlineLevel="1">
      <c r="A23" s="1" t="s">
        <v>41</v>
      </c>
      <c r="B23" s="1" t="s">
        <v>62</v>
      </c>
      <c r="C23" s="1" t="s">
        <v>87</v>
      </c>
      <c r="D23" s="4">
        <v>15.47</v>
      </c>
      <c r="E23" s="4">
        <v>0</v>
      </c>
      <c r="F23" s="1" t="s">
        <v>89</v>
      </c>
    </row>
    <row r="24" spans="1:6" outlineLevel="1">
      <c r="A24" s="1" t="s">
        <v>22</v>
      </c>
      <c r="B24" s="1" t="s">
        <v>62</v>
      </c>
      <c r="C24" s="1" t="s">
        <v>87</v>
      </c>
      <c r="D24" s="4">
        <v>33.904000000000003</v>
      </c>
      <c r="E24" s="4">
        <v>0</v>
      </c>
      <c r="F24" s="1" t="s">
        <v>89</v>
      </c>
    </row>
    <row r="25" spans="1:6" outlineLevel="1">
      <c r="A25" s="1" t="s">
        <v>13</v>
      </c>
      <c r="B25" s="1" t="s">
        <v>43</v>
      </c>
      <c r="C25" s="1" t="s">
        <v>87</v>
      </c>
      <c r="D25" s="4">
        <v>57.441100000000006</v>
      </c>
      <c r="E25" s="4">
        <v>0</v>
      </c>
      <c r="F25" s="1" t="s">
        <v>89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5"/>
  <sheetViews>
    <sheetView workbookViewId="0"/>
  </sheetViews>
  <sheetFormatPr defaultRowHeight="12.75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8" t="s">
        <v>60</v>
      </c>
      <c r="B1" s="9"/>
    </row>
    <row r="3" spans="1:6" ht="21">
      <c r="A3" s="2" t="s">
        <v>33</v>
      </c>
      <c r="B3" s="2" t="s">
        <v>57</v>
      </c>
      <c r="C3" s="2" t="s">
        <v>2</v>
      </c>
      <c r="D3" s="2" t="s">
        <v>29</v>
      </c>
      <c r="E3" s="2" t="s">
        <v>78</v>
      </c>
      <c r="F3" s="2" t="s">
        <v>42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0" t="s">
        <v>58</v>
      </c>
      <c r="B5" s="10" t="s">
        <v>89</v>
      </c>
      <c r="C5" s="6" t="s">
        <v>36</v>
      </c>
      <c r="D5" s="6" t="s">
        <v>89</v>
      </c>
      <c r="E5" s="6" t="s">
        <v>89</v>
      </c>
      <c r="F5" s="7">
        <v>0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Kosztorys - CeSUB</vt:lpstr>
      <vt:lpstr>Materiały</vt:lpstr>
      <vt:lpstr>Materiały inwestora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2018-06-12T19:37:27Z</dcterms:created>
  <dcterms:modified xsi:type="dcterms:W3CDTF">2018-06-12T19:38:24Z</dcterms:modified>
</cp:coreProperties>
</file>