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05" windowWidth="10005" windowHeight="7005"/>
  </bookViews>
  <sheets>
    <sheet name="Kosztorys - CeSUB" sheetId="1" r:id="rId1"/>
    <sheet name="Materiały" sheetId="2" r:id="rId2"/>
    <sheet name="Materiały inwestora" sheetId="3" r:id="rId3"/>
  </sheets>
  <calcPr calcId="125725"/>
</workbook>
</file>

<file path=xl/calcChain.xml><?xml version="1.0" encoding="utf-8"?>
<calcChain xmlns="http://schemas.openxmlformats.org/spreadsheetml/2006/main">
  <c r="F20" i="1"/>
  <c r="F19"/>
  <c r="F18"/>
  <c r="F17"/>
  <c r="F16"/>
  <c r="F15"/>
  <c r="F14"/>
  <c r="F13"/>
  <c r="F11"/>
  <c r="F10"/>
  <c r="F9"/>
  <c r="F8"/>
  <c r="F12"/>
  <c r="F7"/>
  <c r="F6" s="1"/>
</calcChain>
</file>

<file path=xl/sharedStrings.xml><?xml version="1.0" encoding="utf-8"?>
<sst xmlns="http://schemas.openxmlformats.org/spreadsheetml/2006/main" count="172" uniqueCount="95">
  <si>
    <t>2.1</t>
  </si>
  <si>
    <t>Kliniec 5-25 mm</t>
  </si>
  <si>
    <t>Rozebranie studni wlotowych fi 500 - wraz z wywozem i utylizacją</t>
  </si>
  <si>
    <t>Jednostka</t>
  </si>
  <si>
    <t>Warstwa wiążąca z  betonu asfaltowego 0/16mm grubość średnio 4cm o zwiększonej odpornośći na deformacje trwałe</t>
  </si>
  <si>
    <t>2.5</t>
  </si>
  <si>
    <t>Beton zwykły z kruszywa naturalnego (B-7,5)</t>
  </si>
  <si>
    <t>Warstwa ścieralna z betonu asfaltowego 0/12,8mm grubość 4cm o zwiększonej odporności na deformacje trwałe</t>
  </si>
  <si>
    <t>Gwoździe budowlane okrągłe gołe</t>
  </si>
  <si>
    <t>Warstwa profilująca beton asfaltowy 0/16mm grubość wasrstwy średnio 4 cm</t>
  </si>
  <si>
    <t>2.3</t>
  </si>
  <si>
    <t>Właz kanałowy żeliwny ciężki klasa D okrągły 600</t>
  </si>
  <si>
    <t>20.</t>
  </si>
  <si>
    <t>2.7</t>
  </si>
  <si>
    <t>15.</t>
  </si>
  <si>
    <t>8.</t>
  </si>
  <si>
    <t>Tłuczeń kamienny do nawierzchni drogowych, łamany sortowany 40-60 mm</t>
  </si>
  <si>
    <t>11.</t>
  </si>
  <si>
    <t>4.</t>
  </si>
  <si>
    <t>Pierścienie odciążające żelbetowe</t>
  </si>
  <si>
    <t>CENA JEDNOSTKOWA</t>
  </si>
  <si>
    <t>19.</t>
  </si>
  <si>
    <t>Pobocza obustronne z kruszywa łamanego 0/31,5mm stabilizowanego mechanicznie - Analogia</t>
  </si>
  <si>
    <t>Mechaniczne czyszczenie i skropienie nawierzchni drogowej nieulepszonej</t>
  </si>
  <si>
    <t>1</t>
  </si>
  <si>
    <t>WARTOŚĆ POZYCJI</t>
  </si>
  <si>
    <t>t</t>
  </si>
  <si>
    <t>1.1</t>
  </si>
  <si>
    <t>Ilość</t>
  </si>
  <si>
    <t>J. M.</t>
  </si>
  <si>
    <t>Nadstawka betonowa ściekowa Fi·500 długości 1·m</t>
  </si>
  <si>
    <t>Masa mineralno-asfaltowa grysowa do warstwy wiążącej</t>
  </si>
  <si>
    <t>m2</t>
  </si>
  <si>
    <t>21.</t>
  </si>
  <si>
    <t>Lp.</t>
  </si>
  <si>
    <t>1.3</t>
  </si>
  <si>
    <t>Cement portlandzki "25" z dodatkami</t>
  </si>
  <si>
    <t>14.</t>
  </si>
  <si>
    <t>suma:</t>
  </si>
  <si>
    <t>9.</t>
  </si>
  <si>
    <t>10.</t>
  </si>
  <si>
    <t>5.</t>
  </si>
  <si>
    <t>1.</t>
  </si>
  <si>
    <t>18.</t>
  </si>
  <si>
    <t>Wartość</t>
  </si>
  <si>
    <t>Woda</t>
  </si>
  <si>
    <t>2.4</t>
  </si>
  <si>
    <t>Beton zwykły z kruszywa naturalnego</t>
  </si>
  <si>
    <t>NAWIERZCHNIA BITUMICZNA KM 0+000,00 - 0+362,00 -  362,00 MB (szerokość jezdni zminna 11,50 -  3,00 m)</t>
  </si>
  <si>
    <t>Olej napędowy do silników luzem</t>
  </si>
  <si>
    <t>Piasek do betonów zwykłych uszlachetniony</t>
  </si>
  <si>
    <t>kg</t>
  </si>
  <si>
    <t>Nr</t>
  </si>
  <si>
    <t>Mechaniczne profilowanie i zagęszenie podłoża pod warstwy konstrukcyjne nawierzchni w gr.kat.I-IV</t>
  </si>
  <si>
    <t>2.8</t>
  </si>
  <si>
    <t>2.6</t>
  </si>
  <si>
    <t>22.</t>
  </si>
  <si>
    <t>ROBOTY PRZYGOTOWAWCZE</t>
  </si>
  <si>
    <t>Nazwa materiału</t>
  </si>
  <si>
    <t>17.</t>
  </si>
  <si>
    <t>Wykaz materiałow inwestora</t>
  </si>
  <si>
    <t>Remont ul. Irysowej w Żywcu</t>
  </si>
  <si>
    <t>13.</t>
  </si>
  <si>
    <t>woda</t>
  </si>
  <si>
    <t>Masa mineralno-asfaltowa grysowa do warstwy ścieralnej</t>
  </si>
  <si>
    <t>6.</t>
  </si>
  <si>
    <t>Kompletna studnia wpustowa wpust klasy D-400 na przegubie, Fi·500·mm, z osadnikiem i wiadrem - zakup, dostawa i montaż</t>
  </si>
  <si>
    <t>szt</t>
  </si>
  <si>
    <t>2.</t>
  </si>
  <si>
    <t>2.2</t>
  </si>
  <si>
    <t>Piasek do betonów zwykłych</t>
  </si>
  <si>
    <t>Miał kamienny łamany (kruszyny) 0-4.0 mm</t>
  </si>
  <si>
    <t>Cement portlandzki zwykły "35" bez dodatków</t>
  </si>
  <si>
    <t>Regulacja pionowa studzienek dla urządzeń podziemnych, włazy kanałowe - KS</t>
  </si>
  <si>
    <t>1.4</t>
  </si>
  <si>
    <t>Mechaniczne czyszczenie i skropienie nawierzchni drogowej ulepszonej (bitum)</t>
  </si>
  <si>
    <t>Asfalt drogowy - D 20/30, D 35/50, D 50/70, D 70/100 - luzem</t>
  </si>
  <si>
    <t>Pierścienie żelbetowe utrzymujące wpust</t>
  </si>
  <si>
    <t>Cena/zł</t>
  </si>
  <si>
    <t>1.2</t>
  </si>
  <si>
    <t>ILOŚĆ J.M.</t>
  </si>
  <si>
    <t>Wpust ściekowy żeliwny uliczny typ ciężki 650x450·mm</t>
  </si>
  <si>
    <t>Deski iglaste obrzynane klasa III, grubości 19-25 mm</t>
  </si>
  <si>
    <t>23.</t>
  </si>
  <si>
    <t>Regulacja pionowa studzienek dla urządzeń podziemnych, włazy kanałowe wraz z wymianą włazów na nowe klasy D400 na przegubie - KD</t>
  </si>
  <si>
    <t>16.</t>
  </si>
  <si>
    <t>2</t>
  </si>
  <si>
    <t>12.</t>
  </si>
  <si>
    <t>Wykaz materiałow</t>
  </si>
  <si>
    <t>7.</t>
  </si>
  <si>
    <t>m3</t>
  </si>
  <si>
    <t>3.</t>
  </si>
  <si>
    <t/>
  </si>
  <si>
    <t>WYSZCZEGÓLNIENIE POZYCJI</t>
  </si>
  <si>
    <t>KOSZTORYS OFERTOWY</t>
  </si>
</sst>
</file>

<file path=xl/styles.xml><?xml version="1.0" encoding="utf-8"?>
<styleSheet xmlns="http://schemas.openxmlformats.org/spreadsheetml/2006/main">
  <numFmts count="2">
    <numFmt numFmtId="167" formatCode="#\ ###\ ###\ ##0.00####"/>
    <numFmt numFmtId="168" formatCode="#,##0.00\ &quot;zł&quot;"/>
  </numFmts>
  <fonts count="6">
    <font>
      <sz val="10"/>
      <color indexed="8"/>
      <name val="Arial"/>
      <family val="2"/>
    </font>
    <font>
      <b/>
      <sz val="8"/>
      <color indexed="8"/>
      <name val="Tahoma"/>
      <family val="2"/>
      <charset val="238"/>
    </font>
    <font>
      <sz val="8"/>
      <color indexed="8"/>
      <name val="Tahoma"/>
      <family val="2"/>
      <charset val="238"/>
    </font>
    <font>
      <b/>
      <sz val="10"/>
      <color indexed="8"/>
      <name val="Arial"/>
      <family val="2"/>
      <charset val="238"/>
    </font>
    <font>
      <sz val="12"/>
      <color indexed="8"/>
      <name val="Arial"/>
      <family val="2"/>
    </font>
    <font>
      <sz val="12"/>
      <color indexed="8"/>
      <name val="Tahoma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indexed="42"/>
        <bgColor indexed="9"/>
      </patternFill>
    </fill>
    <fill>
      <patternFill patternType="solid">
        <fgColor indexed="41"/>
        <bgColor indexed="9"/>
      </patternFill>
    </fill>
    <fill>
      <patternFill patternType="solid">
        <fgColor indexed="43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rgb="FF92D050"/>
        <bgColor indexed="9"/>
      </patternFill>
    </fill>
    <fill>
      <patternFill patternType="solid">
        <fgColor rgb="FF92D050"/>
        <bgColor indexed="64"/>
      </patternFill>
    </fill>
    <fill>
      <patternFill patternType="solid">
        <fgColor theme="8" tint="0.39994506668294322"/>
        <bgColor indexed="9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2" fillId="2" borderId="1" xfId="0" applyNumberFormat="1" applyFont="1" applyFill="1" applyBorder="1" applyAlignment="1">
      <alignment vertical="top" wrapText="1"/>
    </xf>
    <xf numFmtId="49" fontId="1" fillId="3" borderId="1" xfId="0" applyNumberFormat="1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/>
    </xf>
    <xf numFmtId="167" fontId="2" fillId="2" borderId="1" xfId="0" applyNumberFormat="1" applyFont="1" applyFill="1" applyBorder="1"/>
    <xf numFmtId="49" fontId="2" fillId="5" borderId="1" xfId="0" applyNumberFormat="1" applyFont="1" applyFill="1" applyBorder="1" applyAlignment="1">
      <alignment vertical="top" wrapText="1"/>
    </xf>
    <xf numFmtId="49" fontId="3" fillId="5" borderId="1" xfId="0" applyNumberFormat="1" applyFont="1" applyFill="1" applyBorder="1" applyAlignment="1">
      <alignment vertical="top" wrapText="1"/>
    </xf>
    <xf numFmtId="49" fontId="3" fillId="6" borderId="1" xfId="0" applyNumberFormat="1" applyFont="1" applyFill="1" applyBorder="1" applyAlignment="1">
      <alignment vertical="top" wrapText="1"/>
    </xf>
    <xf numFmtId="167" fontId="3" fillId="6" borderId="1" xfId="0" applyNumberFormat="1" applyFont="1" applyFill="1" applyBorder="1"/>
    <xf numFmtId="49" fontId="1" fillId="2" borderId="1" xfId="0" applyNumberFormat="1" applyFont="1" applyFill="1" applyBorder="1" applyAlignment="1">
      <alignment horizontal="center" vertical="top" wrapText="1"/>
    </xf>
    <xf numFmtId="0" fontId="0" fillId="0" borderId="0" xfId="0"/>
    <xf numFmtId="49" fontId="3" fillId="6" borderId="1" xfId="0" applyNumberFormat="1" applyFont="1" applyFill="1" applyBorder="1" applyAlignment="1">
      <alignment vertical="top" wrapText="1"/>
    </xf>
    <xf numFmtId="0" fontId="0" fillId="0" borderId="3" xfId="0" applyBorder="1" applyAlignment="1">
      <alignment horizontal="center"/>
    </xf>
    <xf numFmtId="0" fontId="4" fillId="0" borderId="0" xfId="0" applyFont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168" fontId="2" fillId="5" borderId="1" xfId="0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 wrapText="1"/>
    </xf>
    <xf numFmtId="168" fontId="2" fillId="7" borderId="1" xfId="0" applyNumberFormat="1" applyFont="1" applyFill="1" applyBorder="1" applyAlignment="1" applyProtection="1">
      <alignment horizontal="center" vertical="center"/>
      <protection locked="0"/>
    </xf>
    <xf numFmtId="49" fontId="2" fillId="8" borderId="1" xfId="0" applyNumberFormat="1" applyFont="1" applyFill="1" applyBorder="1" applyAlignment="1">
      <alignment vertical="top" wrapText="1"/>
    </xf>
    <xf numFmtId="49" fontId="3" fillId="8" borderId="1" xfId="0" applyNumberFormat="1" applyFont="1" applyFill="1" applyBorder="1" applyAlignment="1">
      <alignment vertical="center" wrapText="1"/>
    </xf>
    <xf numFmtId="49" fontId="3" fillId="8" borderId="1" xfId="0" applyNumberFormat="1" applyFont="1" applyFill="1" applyBorder="1" applyAlignment="1">
      <alignment vertical="top" wrapText="1"/>
    </xf>
    <xf numFmtId="49" fontId="2" fillId="8" borderId="1" xfId="0" applyNumberFormat="1" applyFont="1" applyFill="1" applyBorder="1" applyAlignment="1">
      <alignment horizontal="center" vertical="center" wrapText="1"/>
    </xf>
    <xf numFmtId="168" fontId="0" fillId="9" borderId="0" xfId="0" applyNumberFormat="1" applyFill="1" applyAlignment="1">
      <alignment horizontal="center" vertical="center"/>
    </xf>
    <xf numFmtId="168" fontId="2" fillId="8" borderId="1" xfId="0" applyNumberFormat="1" applyFont="1" applyFill="1" applyBorder="1" applyAlignment="1">
      <alignment horizontal="center" vertical="center"/>
    </xf>
    <xf numFmtId="49" fontId="2" fillId="10" borderId="1" xfId="0" applyNumberFormat="1" applyFont="1" applyFill="1" applyBorder="1" applyAlignment="1">
      <alignment vertical="top" wrapText="1"/>
    </xf>
    <xf numFmtId="49" fontId="2" fillId="10" borderId="1" xfId="0" applyNumberFormat="1" applyFont="1" applyFill="1" applyBorder="1" applyAlignment="1">
      <alignment vertical="center" wrapText="1"/>
    </xf>
    <xf numFmtId="49" fontId="2" fillId="10" borderId="1" xfId="0" applyNumberFormat="1" applyFont="1" applyFill="1" applyBorder="1" applyAlignment="1">
      <alignment horizontal="center" vertical="center" wrapText="1"/>
    </xf>
    <xf numFmtId="167" fontId="2" fillId="10" borderId="1" xfId="0" applyNumberFormat="1" applyFont="1" applyFill="1" applyBorder="1" applyAlignment="1">
      <alignment horizontal="center" vertical="center"/>
    </xf>
    <xf numFmtId="168" fontId="2" fillId="10" borderId="1" xfId="0" applyNumberFormat="1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0000"/>
      <rgbColor rgb="00FFFFFF"/>
      <rgbColor rgb="00000000"/>
      <rgbColor rgb="00FFDA59"/>
      <rgbColor rgb="00000000"/>
      <rgbColor rgb="00E9F1FA"/>
      <rgbColor rgb="00FF0000"/>
      <rgbColor rgb="00FFFFFF"/>
      <rgbColor rgb="000000FF"/>
      <rgbColor rgb="00FFFFFF"/>
      <rgbColor rgb="00000000"/>
      <rgbColor rgb="00FFFFFF"/>
      <rgbColor rgb="0015428B"/>
      <rgbColor rgb="00E9F1FA"/>
      <rgbColor rgb="00008000"/>
      <rgbColor rgb="00FFFF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F20"/>
  <sheetViews>
    <sheetView tabSelected="1" workbookViewId="0">
      <selection activeCell="I13" sqref="I13"/>
    </sheetView>
  </sheetViews>
  <sheetFormatPr defaultRowHeight="12.75" outlineLevelRow="2"/>
  <cols>
    <col min="1" max="1" width="7.140625" customWidth="1"/>
    <col min="2" max="2" width="101.140625" customWidth="1"/>
    <col min="3" max="3" width="7.140625" customWidth="1"/>
    <col min="4" max="4" width="11.42578125" customWidth="1"/>
    <col min="5" max="5" width="16.7109375" customWidth="1"/>
    <col min="6" max="6" width="18.28515625" customWidth="1"/>
  </cols>
  <sheetData>
    <row r="1" spans="1:6" ht="24.95" customHeight="1">
      <c r="A1" s="13" t="s">
        <v>94</v>
      </c>
      <c r="B1" s="13"/>
      <c r="C1" s="13"/>
      <c r="D1" s="13"/>
      <c r="E1" s="13"/>
      <c r="F1" s="13"/>
    </row>
    <row r="2" spans="1:6" ht="24.95" customHeight="1">
      <c r="A2" s="14" t="s">
        <v>61</v>
      </c>
      <c r="B2" s="15"/>
      <c r="C2" s="15"/>
      <c r="D2" s="15"/>
      <c r="E2" s="15"/>
      <c r="F2" s="15"/>
    </row>
    <row r="3" spans="1:6" ht="24.95" customHeight="1">
      <c r="A3" s="12"/>
      <c r="B3" s="12"/>
      <c r="C3" s="12"/>
      <c r="D3" s="12"/>
      <c r="E3" s="12"/>
      <c r="F3" s="12"/>
    </row>
    <row r="4" spans="1:6" ht="24.95" customHeight="1">
      <c r="A4" s="2" t="s">
        <v>52</v>
      </c>
      <c r="B4" s="2" t="s">
        <v>93</v>
      </c>
      <c r="C4" s="2" t="s">
        <v>29</v>
      </c>
      <c r="D4" s="2" t="s">
        <v>80</v>
      </c>
      <c r="E4" s="2" t="s">
        <v>20</v>
      </c>
      <c r="F4" s="2" t="s">
        <v>25</v>
      </c>
    </row>
    <row r="5" spans="1:6" ht="24.95" customHeight="1">
      <c r="A5" s="16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</row>
    <row r="6" spans="1:6" ht="24.95" customHeight="1">
      <c r="A6" s="22" t="s">
        <v>92</v>
      </c>
      <c r="B6" s="23" t="s">
        <v>61</v>
      </c>
      <c r="C6" s="24" t="s">
        <v>92</v>
      </c>
      <c r="D6" s="25" t="s">
        <v>92</v>
      </c>
      <c r="E6" s="26"/>
      <c r="F6" s="27">
        <f>SUM(F7,F12)</f>
        <v>0</v>
      </c>
    </row>
    <row r="7" spans="1:6" ht="24.95" customHeight="1" outlineLevel="1">
      <c r="A7" s="5" t="s">
        <v>24</v>
      </c>
      <c r="B7" s="17" t="s">
        <v>57</v>
      </c>
      <c r="C7" s="6" t="s">
        <v>92</v>
      </c>
      <c r="D7" s="18" t="s">
        <v>92</v>
      </c>
      <c r="E7" s="19"/>
      <c r="F7" s="19">
        <f>SUM(F8:F11)</f>
        <v>0</v>
      </c>
    </row>
    <row r="8" spans="1:6" ht="24.95" customHeight="1" outlineLevel="2">
      <c r="A8" s="28" t="s">
        <v>27</v>
      </c>
      <c r="B8" s="29" t="s">
        <v>73</v>
      </c>
      <c r="C8" s="30" t="s">
        <v>67</v>
      </c>
      <c r="D8" s="31">
        <v>6</v>
      </c>
      <c r="E8" s="21">
        <v>0</v>
      </c>
      <c r="F8" s="32">
        <f>D8*E8</f>
        <v>0</v>
      </c>
    </row>
    <row r="9" spans="1:6" ht="24.95" customHeight="1" outlineLevel="2">
      <c r="A9" s="28" t="s">
        <v>79</v>
      </c>
      <c r="B9" s="29" t="s">
        <v>84</v>
      </c>
      <c r="C9" s="30" t="s">
        <v>67</v>
      </c>
      <c r="D9" s="31">
        <v>3</v>
      </c>
      <c r="E9" s="21">
        <v>0</v>
      </c>
      <c r="F9" s="32">
        <f t="shared" ref="F9:F11" si="0">D9*E9</f>
        <v>0</v>
      </c>
    </row>
    <row r="10" spans="1:6" ht="24.95" customHeight="1" outlineLevel="2">
      <c r="A10" s="28" t="s">
        <v>35</v>
      </c>
      <c r="B10" s="29" t="s">
        <v>2</v>
      </c>
      <c r="C10" s="30" t="s">
        <v>67</v>
      </c>
      <c r="D10" s="31">
        <v>2</v>
      </c>
      <c r="E10" s="21">
        <v>0</v>
      </c>
      <c r="F10" s="32">
        <f t="shared" si="0"/>
        <v>0</v>
      </c>
    </row>
    <row r="11" spans="1:6" ht="24.95" customHeight="1" outlineLevel="2">
      <c r="A11" s="28" t="s">
        <v>74</v>
      </c>
      <c r="B11" s="29" t="s">
        <v>66</v>
      </c>
      <c r="C11" s="30" t="s">
        <v>67</v>
      </c>
      <c r="D11" s="31">
        <v>2</v>
      </c>
      <c r="E11" s="21">
        <v>0</v>
      </c>
      <c r="F11" s="32">
        <f t="shared" si="0"/>
        <v>0</v>
      </c>
    </row>
    <row r="12" spans="1:6" ht="24.95" customHeight="1" outlineLevel="1">
      <c r="A12" s="5" t="s">
        <v>86</v>
      </c>
      <c r="B12" s="17" t="s">
        <v>48</v>
      </c>
      <c r="C12" s="20" t="s">
        <v>92</v>
      </c>
      <c r="D12" s="18" t="s">
        <v>92</v>
      </c>
      <c r="E12" s="19"/>
      <c r="F12" s="19">
        <f>SUM(F13:F20)</f>
        <v>0</v>
      </c>
    </row>
    <row r="13" spans="1:6" ht="24.95" customHeight="1" outlineLevel="2">
      <c r="A13" s="28" t="s">
        <v>0</v>
      </c>
      <c r="B13" s="29" t="s">
        <v>53</v>
      </c>
      <c r="C13" s="30" t="s">
        <v>32</v>
      </c>
      <c r="D13" s="31">
        <v>1829</v>
      </c>
      <c r="E13" s="21">
        <v>0</v>
      </c>
      <c r="F13" s="32">
        <f t="shared" ref="F13:F20" si="1">D13*E13</f>
        <v>0</v>
      </c>
    </row>
    <row r="14" spans="1:6" ht="24.95" customHeight="1" outlineLevel="2">
      <c r="A14" s="28" t="s">
        <v>69</v>
      </c>
      <c r="B14" s="29" t="s">
        <v>23</v>
      </c>
      <c r="C14" s="30" t="s">
        <v>32</v>
      </c>
      <c r="D14" s="31">
        <v>1286</v>
      </c>
      <c r="E14" s="21">
        <v>0</v>
      </c>
      <c r="F14" s="32">
        <f t="shared" si="1"/>
        <v>0</v>
      </c>
    </row>
    <row r="15" spans="1:6" ht="24.95" customHeight="1" outlineLevel="2">
      <c r="A15" s="28" t="s">
        <v>10</v>
      </c>
      <c r="B15" s="29" t="s">
        <v>9</v>
      </c>
      <c r="C15" s="30" t="s">
        <v>32</v>
      </c>
      <c r="D15" s="31">
        <v>1286</v>
      </c>
      <c r="E15" s="21">
        <v>0</v>
      </c>
      <c r="F15" s="32">
        <f t="shared" si="1"/>
        <v>0</v>
      </c>
    </row>
    <row r="16" spans="1:6" ht="24.95" customHeight="1" outlineLevel="2">
      <c r="A16" s="28" t="s">
        <v>46</v>
      </c>
      <c r="B16" s="29" t="s">
        <v>75</v>
      </c>
      <c r="C16" s="30" t="s">
        <v>32</v>
      </c>
      <c r="D16" s="31">
        <v>1286</v>
      </c>
      <c r="E16" s="21">
        <v>0</v>
      </c>
      <c r="F16" s="32">
        <f t="shared" si="1"/>
        <v>0</v>
      </c>
    </row>
    <row r="17" spans="1:6" ht="24.95" customHeight="1" outlineLevel="2">
      <c r="A17" s="28" t="s">
        <v>5</v>
      </c>
      <c r="B17" s="29" t="s">
        <v>4</v>
      </c>
      <c r="C17" s="30" t="s">
        <v>32</v>
      </c>
      <c r="D17" s="31">
        <v>1286</v>
      </c>
      <c r="E17" s="21">
        <v>0</v>
      </c>
      <c r="F17" s="32">
        <f t="shared" si="1"/>
        <v>0</v>
      </c>
    </row>
    <row r="18" spans="1:6" ht="24.95" customHeight="1" outlineLevel="2">
      <c r="A18" s="28" t="s">
        <v>55</v>
      </c>
      <c r="B18" s="29" t="s">
        <v>75</v>
      </c>
      <c r="C18" s="30" t="s">
        <v>32</v>
      </c>
      <c r="D18" s="31">
        <v>1286</v>
      </c>
      <c r="E18" s="21">
        <v>0</v>
      </c>
      <c r="F18" s="32">
        <f t="shared" si="1"/>
        <v>0</v>
      </c>
    </row>
    <row r="19" spans="1:6" ht="24.95" customHeight="1" outlineLevel="2">
      <c r="A19" s="28" t="s">
        <v>13</v>
      </c>
      <c r="B19" s="29" t="s">
        <v>7</v>
      </c>
      <c r="C19" s="30" t="s">
        <v>32</v>
      </c>
      <c r="D19" s="31">
        <v>1286</v>
      </c>
      <c r="E19" s="21">
        <v>0</v>
      </c>
      <c r="F19" s="32">
        <f t="shared" si="1"/>
        <v>0</v>
      </c>
    </row>
    <row r="20" spans="1:6" ht="24.95" customHeight="1" outlineLevel="2">
      <c r="A20" s="28" t="s">
        <v>54</v>
      </c>
      <c r="B20" s="29" t="s">
        <v>22</v>
      </c>
      <c r="C20" s="30" t="s">
        <v>90</v>
      </c>
      <c r="D20" s="31">
        <v>36.200000000000003</v>
      </c>
      <c r="E20" s="21">
        <v>0</v>
      </c>
      <c r="F20" s="32">
        <f t="shared" si="1"/>
        <v>0</v>
      </c>
    </row>
  </sheetData>
  <sheetProtection password="C4E1" sheet="1" objects="1" scenarios="1"/>
  <mergeCells count="3">
    <mergeCell ref="A1:F1"/>
    <mergeCell ref="A2:F2"/>
    <mergeCell ref="A3:F3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F28"/>
  <sheetViews>
    <sheetView workbookViewId="0"/>
  </sheetViews>
  <sheetFormatPr defaultRowHeight="12.75" outlineLevelRow="1"/>
  <cols>
    <col min="1" max="1" width="5.7109375" customWidth="1"/>
    <col min="2" max="2" width="42.85546875" customWidth="1"/>
    <col min="3" max="3" width="7.140625" customWidth="1"/>
    <col min="4" max="6" width="11.42578125" customWidth="1"/>
  </cols>
  <sheetData>
    <row r="1" spans="1:6">
      <c r="A1" s="9" t="s">
        <v>88</v>
      </c>
      <c r="B1" s="10"/>
    </row>
    <row r="3" spans="1:6" ht="21">
      <c r="A3" s="2" t="s">
        <v>34</v>
      </c>
      <c r="B3" s="2" t="s">
        <v>58</v>
      </c>
      <c r="C3" s="2" t="s">
        <v>3</v>
      </c>
      <c r="D3" s="2" t="s">
        <v>28</v>
      </c>
      <c r="E3" s="2" t="s">
        <v>78</v>
      </c>
      <c r="F3" s="2" t="s">
        <v>44</v>
      </c>
    </row>
    <row r="4" spans="1:6">
      <c r="A4" s="3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</row>
    <row r="5" spans="1:6">
      <c r="A5" s="11" t="s">
        <v>61</v>
      </c>
      <c r="B5" s="11" t="s">
        <v>92</v>
      </c>
      <c r="C5" s="7" t="s">
        <v>38</v>
      </c>
      <c r="D5" s="7" t="s">
        <v>92</v>
      </c>
      <c r="E5" s="7" t="s">
        <v>92</v>
      </c>
      <c r="F5" s="8">
        <v>0</v>
      </c>
    </row>
    <row r="6" spans="1:6" ht="21" outlineLevel="1">
      <c r="A6" s="1" t="s">
        <v>42</v>
      </c>
      <c r="B6" s="1" t="s">
        <v>76</v>
      </c>
      <c r="C6" s="1" t="s">
        <v>51</v>
      </c>
      <c r="D6" s="4">
        <v>1967.58</v>
      </c>
      <c r="E6" s="4">
        <v>0</v>
      </c>
      <c r="F6" s="1" t="s">
        <v>92</v>
      </c>
    </row>
    <row r="7" spans="1:6" outlineLevel="1">
      <c r="A7" s="1" t="s">
        <v>68</v>
      </c>
      <c r="B7" s="1" t="s">
        <v>47</v>
      </c>
      <c r="C7" s="1" t="s">
        <v>90</v>
      </c>
      <c r="D7" s="4">
        <v>0.63900000000000001</v>
      </c>
      <c r="E7" s="4">
        <v>0</v>
      </c>
      <c r="F7" s="1" t="s">
        <v>92</v>
      </c>
    </row>
    <row r="8" spans="1:6" outlineLevel="1">
      <c r="A8" s="1" t="s">
        <v>91</v>
      </c>
      <c r="B8" s="1" t="s">
        <v>6</v>
      </c>
      <c r="C8" s="1" t="s">
        <v>90</v>
      </c>
      <c r="D8" s="4">
        <v>1.278</v>
      </c>
      <c r="E8" s="4">
        <v>0</v>
      </c>
      <c r="F8" s="1" t="s">
        <v>92</v>
      </c>
    </row>
    <row r="9" spans="1:6" outlineLevel="1">
      <c r="A9" s="1" t="s">
        <v>18</v>
      </c>
      <c r="B9" s="1" t="s">
        <v>36</v>
      </c>
      <c r="C9" s="1" t="s">
        <v>26</v>
      </c>
      <c r="D9" s="4">
        <v>8.2000000000000003E-2</v>
      </c>
      <c r="E9" s="4">
        <v>0</v>
      </c>
      <c r="F9" s="1" t="s">
        <v>92</v>
      </c>
    </row>
    <row r="10" spans="1:6" outlineLevel="1">
      <c r="A10" s="1" t="s">
        <v>41</v>
      </c>
      <c r="B10" s="1" t="s">
        <v>72</v>
      </c>
      <c r="C10" s="1" t="s">
        <v>26</v>
      </c>
      <c r="D10" s="4">
        <v>0.11070000000000001</v>
      </c>
      <c r="E10" s="4">
        <v>0</v>
      </c>
      <c r="F10" s="1" t="s">
        <v>92</v>
      </c>
    </row>
    <row r="11" spans="1:6" outlineLevel="1">
      <c r="A11" s="1" t="s">
        <v>65</v>
      </c>
      <c r="B11" s="1" t="s">
        <v>82</v>
      </c>
      <c r="C11" s="1" t="s">
        <v>90</v>
      </c>
      <c r="D11" s="4">
        <v>0.21060000000000004</v>
      </c>
      <c r="E11" s="4">
        <v>0</v>
      </c>
      <c r="F11" s="1" t="s">
        <v>92</v>
      </c>
    </row>
    <row r="12" spans="1:6" outlineLevel="1">
      <c r="A12" s="1" t="s">
        <v>89</v>
      </c>
      <c r="B12" s="1" t="s">
        <v>8</v>
      </c>
      <c r="C12" s="1" t="s">
        <v>51</v>
      </c>
      <c r="D12" s="4">
        <v>1.1160000000000001</v>
      </c>
      <c r="E12" s="4">
        <v>0</v>
      </c>
      <c r="F12" s="1" t="s">
        <v>92</v>
      </c>
    </row>
    <row r="13" spans="1:6" outlineLevel="1">
      <c r="A13" s="1" t="s">
        <v>15</v>
      </c>
      <c r="B13" s="1" t="s">
        <v>1</v>
      </c>
      <c r="C13" s="1" t="s">
        <v>26</v>
      </c>
      <c r="D13" s="4">
        <v>7.24</v>
      </c>
      <c r="E13" s="4">
        <v>0</v>
      </c>
      <c r="F13" s="1" t="s">
        <v>92</v>
      </c>
    </row>
    <row r="14" spans="1:6" outlineLevel="1">
      <c r="A14" s="1" t="s">
        <v>39</v>
      </c>
      <c r="B14" s="1" t="s">
        <v>64</v>
      </c>
      <c r="C14" s="1" t="s">
        <v>26</v>
      </c>
      <c r="D14" s="4">
        <v>131.172</v>
      </c>
      <c r="E14" s="4">
        <v>0</v>
      </c>
      <c r="F14" s="1" t="s">
        <v>92</v>
      </c>
    </row>
    <row r="15" spans="1:6" outlineLevel="1">
      <c r="A15" s="1" t="s">
        <v>40</v>
      </c>
      <c r="B15" s="1" t="s">
        <v>31</v>
      </c>
      <c r="C15" s="1" t="s">
        <v>26</v>
      </c>
      <c r="D15" s="4">
        <v>255.91400000000002</v>
      </c>
      <c r="E15" s="4">
        <v>0</v>
      </c>
      <c r="F15" s="1" t="s">
        <v>92</v>
      </c>
    </row>
    <row r="16" spans="1:6" outlineLevel="1">
      <c r="A16" s="1" t="s">
        <v>17</v>
      </c>
      <c r="B16" s="1" t="s">
        <v>71</v>
      </c>
      <c r="C16" s="1" t="s">
        <v>26</v>
      </c>
      <c r="D16" s="4">
        <v>3.62</v>
      </c>
      <c r="E16" s="4">
        <v>0</v>
      </c>
      <c r="F16" s="1" t="s">
        <v>92</v>
      </c>
    </row>
    <row r="17" spans="1:6" outlineLevel="1">
      <c r="A17" s="1" t="s">
        <v>87</v>
      </c>
      <c r="B17" s="1" t="s">
        <v>30</v>
      </c>
      <c r="C17" s="1" t="s">
        <v>67</v>
      </c>
      <c r="D17" s="4">
        <v>4</v>
      </c>
      <c r="E17" s="4">
        <v>0</v>
      </c>
      <c r="F17" s="1" t="s">
        <v>92</v>
      </c>
    </row>
    <row r="18" spans="1:6" outlineLevel="1">
      <c r="A18" s="1" t="s">
        <v>62</v>
      </c>
      <c r="B18" s="1" t="s">
        <v>49</v>
      </c>
      <c r="C18" s="1" t="s">
        <v>51</v>
      </c>
      <c r="D18" s="4">
        <v>69.444000000000017</v>
      </c>
      <c r="E18" s="4">
        <v>0</v>
      </c>
      <c r="F18" s="1" t="s">
        <v>92</v>
      </c>
    </row>
    <row r="19" spans="1:6" outlineLevel="1">
      <c r="A19" s="1" t="s">
        <v>37</v>
      </c>
      <c r="B19" s="1" t="s">
        <v>70</v>
      </c>
      <c r="C19" s="1" t="s">
        <v>90</v>
      </c>
      <c r="D19" s="4">
        <v>0.2</v>
      </c>
      <c r="E19" s="4">
        <v>0</v>
      </c>
      <c r="F19" s="1" t="s">
        <v>92</v>
      </c>
    </row>
    <row r="20" spans="1:6" outlineLevel="1">
      <c r="A20" s="1" t="s">
        <v>14</v>
      </c>
      <c r="B20" s="1" t="s">
        <v>50</v>
      </c>
      <c r="C20" s="1" t="s">
        <v>90</v>
      </c>
      <c r="D20" s="4">
        <v>0.19350000000000001</v>
      </c>
      <c r="E20" s="4">
        <v>0</v>
      </c>
      <c r="F20" s="1" t="s">
        <v>92</v>
      </c>
    </row>
    <row r="21" spans="1:6" outlineLevel="1">
      <c r="A21" s="1" t="s">
        <v>85</v>
      </c>
      <c r="B21" s="1" t="s">
        <v>19</v>
      </c>
      <c r="C21" s="1" t="s">
        <v>67</v>
      </c>
      <c r="D21" s="4">
        <v>2</v>
      </c>
      <c r="E21" s="4">
        <v>0</v>
      </c>
      <c r="F21" s="1" t="s">
        <v>92</v>
      </c>
    </row>
    <row r="22" spans="1:6" outlineLevel="1">
      <c r="A22" s="1" t="s">
        <v>59</v>
      </c>
      <c r="B22" s="1" t="s">
        <v>77</v>
      </c>
      <c r="C22" s="1" t="s">
        <v>67</v>
      </c>
      <c r="D22" s="4">
        <v>2</v>
      </c>
      <c r="E22" s="4">
        <v>0</v>
      </c>
      <c r="F22" s="1" t="s">
        <v>92</v>
      </c>
    </row>
    <row r="23" spans="1:6" ht="21" outlineLevel="1">
      <c r="A23" s="1" t="s">
        <v>43</v>
      </c>
      <c r="B23" s="1" t="s">
        <v>16</v>
      </c>
      <c r="C23" s="1" t="s">
        <v>26</v>
      </c>
      <c r="D23" s="4">
        <v>72.038000000000011</v>
      </c>
      <c r="E23" s="4">
        <v>0</v>
      </c>
      <c r="F23" s="1" t="s">
        <v>92</v>
      </c>
    </row>
    <row r="24" spans="1:6" outlineLevel="1">
      <c r="A24" s="1" t="s">
        <v>21</v>
      </c>
      <c r="B24" s="1" t="s">
        <v>11</v>
      </c>
      <c r="C24" s="1" t="s">
        <v>67</v>
      </c>
      <c r="D24" s="4">
        <v>3.0000000000000004</v>
      </c>
      <c r="E24" s="4">
        <v>0</v>
      </c>
      <c r="F24" s="1" t="s">
        <v>92</v>
      </c>
    </row>
    <row r="25" spans="1:6" outlineLevel="1">
      <c r="A25" s="1" t="s">
        <v>12</v>
      </c>
      <c r="B25" s="1" t="s">
        <v>45</v>
      </c>
      <c r="C25" s="1" t="s">
        <v>90</v>
      </c>
      <c r="D25" s="4">
        <v>19.419899999999998</v>
      </c>
      <c r="E25" s="4">
        <v>0</v>
      </c>
      <c r="F25" s="1" t="s">
        <v>92</v>
      </c>
    </row>
    <row r="26" spans="1:6" outlineLevel="1">
      <c r="A26" s="1" t="s">
        <v>33</v>
      </c>
      <c r="B26" s="1" t="s">
        <v>63</v>
      </c>
      <c r="C26" s="1" t="s">
        <v>90</v>
      </c>
      <c r="D26" s="4">
        <v>9.1450000000000014</v>
      </c>
      <c r="E26" s="4">
        <v>0</v>
      </c>
      <c r="F26" s="1" t="s">
        <v>92</v>
      </c>
    </row>
    <row r="27" spans="1:6" outlineLevel="1">
      <c r="A27" s="1" t="s">
        <v>56</v>
      </c>
      <c r="B27" s="1" t="s">
        <v>63</v>
      </c>
      <c r="C27" s="1" t="s">
        <v>90</v>
      </c>
      <c r="D27" s="4">
        <v>20.576000000000001</v>
      </c>
      <c r="E27" s="4">
        <v>0</v>
      </c>
      <c r="F27" s="1" t="s">
        <v>92</v>
      </c>
    </row>
    <row r="28" spans="1:6" outlineLevel="1">
      <c r="A28" s="1" t="s">
        <v>83</v>
      </c>
      <c r="B28" s="1" t="s">
        <v>81</v>
      </c>
      <c r="C28" s="1" t="s">
        <v>67</v>
      </c>
      <c r="D28" s="4">
        <v>2</v>
      </c>
      <c r="E28" s="4">
        <v>0</v>
      </c>
      <c r="F28" s="1" t="s">
        <v>92</v>
      </c>
    </row>
  </sheetData>
  <mergeCells count="2">
    <mergeCell ref="A1:B1"/>
    <mergeCell ref="A5:B5"/>
  </mergeCells>
  <pageMargins left="0.75" right="0.75" top="1" bottom="1" header="0.5" footer="0.5"/>
  <pageSetup paperSize="9" orientation="portrait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F5"/>
  <sheetViews>
    <sheetView workbookViewId="0"/>
  </sheetViews>
  <sheetFormatPr defaultRowHeight="12.75"/>
  <cols>
    <col min="1" max="1" width="5.7109375" customWidth="1"/>
    <col min="2" max="2" width="42.85546875" customWidth="1"/>
    <col min="3" max="3" width="7.140625" customWidth="1"/>
    <col min="4" max="6" width="11.42578125" customWidth="1"/>
  </cols>
  <sheetData>
    <row r="1" spans="1:6">
      <c r="A1" s="9" t="s">
        <v>60</v>
      </c>
      <c r="B1" s="10"/>
    </row>
    <row r="3" spans="1:6" ht="21">
      <c r="A3" s="2" t="s">
        <v>34</v>
      </c>
      <c r="B3" s="2" t="s">
        <v>58</v>
      </c>
      <c r="C3" s="2" t="s">
        <v>3</v>
      </c>
      <c r="D3" s="2" t="s">
        <v>28</v>
      </c>
      <c r="E3" s="2" t="s">
        <v>78</v>
      </c>
      <c r="F3" s="2" t="s">
        <v>44</v>
      </c>
    </row>
    <row r="4" spans="1:6">
      <c r="A4" s="3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</row>
    <row r="5" spans="1:6">
      <c r="A5" s="11" t="s">
        <v>61</v>
      </c>
      <c r="B5" s="11" t="s">
        <v>92</v>
      </c>
      <c r="C5" s="7" t="s">
        <v>38</v>
      </c>
      <c r="D5" s="7" t="s">
        <v>92</v>
      </c>
      <c r="E5" s="7" t="s">
        <v>92</v>
      </c>
      <c r="F5" s="8">
        <v>0</v>
      </c>
    </row>
  </sheetData>
  <mergeCells count="2">
    <mergeCell ref="A1:B1"/>
    <mergeCell ref="A5:B5"/>
  </mergeCells>
  <pageMargins left="0.75" right="0.75" top="1" bottom="1" header="0.5" footer="0.5"/>
  <pageSetup paperSize="9" orientation="portrait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Kosztorys - CeSUB</vt:lpstr>
      <vt:lpstr>Materiały</vt:lpstr>
      <vt:lpstr>Materiały inwestora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Marcin Szemraj</cp:lastModifiedBy>
  <dcterms:created xsi:type="dcterms:W3CDTF">2018-06-12T20:34:46Z</dcterms:created>
  <dcterms:modified xsi:type="dcterms:W3CDTF">2018-06-12T20:35:08Z</dcterms:modified>
</cp:coreProperties>
</file>