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5875" windowHeight="15915"/>
  </bookViews>
  <sheets>
    <sheet name="KOSZTORYS OFEERTOWY" sheetId="2" r:id="rId1"/>
  </sheets>
  <calcPr calcId="124519"/>
  <fileRecoveryPr repairLoad="1"/>
</workbook>
</file>

<file path=xl/calcChain.xml><?xml version="1.0" encoding="utf-8"?>
<calcChain xmlns="http://schemas.openxmlformats.org/spreadsheetml/2006/main">
  <c r="G46" i="2"/>
  <c r="G45"/>
  <c r="G44"/>
  <c r="G43"/>
  <c r="G42"/>
  <c r="G41"/>
  <c r="G40"/>
  <c r="G39"/>
  <c r="G36"/>
  <c r="G35"/>
  <c r="G34"/>
  <c r="G33"/>
  <c r="G32"/>
  <c r="G31"/>
  <c r="G30"/>
  <c r="G29"/>
  <c r="G28"/>
  <c r="G27"/>
  <c r="G26"/>
  <c r="G23"/>
  <c r="G22"/>
  <c r="G21"/>
  <c r="G20"/>
  <c r="G19"/>
  <c r="G18"/>
  <c r="G17"/>
  <c r="G24" s="1"/>
  <c r="G16"/>
  <c r="G12"/>
  <c r="G13"/>
  <c r="G11"/>
  <c r="G10"/>
  <c r="G47" l="1"/>
  <c r="G37"/>
  <c r="G14"/>
  <c r="G48" l="1"/>
</calcChain>
</file>

<file path=xl/sharedStrings.xml><?xml version="1.0" encoding="utf-8"?>
<sst xmlns="http://schemas.openxmlformats.org/spreadsheetml/2006/main" count="225" uniqueCount="84">
  <si>
    <t>Remont ulicy Granitowej w Żywcu</t>
  </si>
  <si>
    <t/>
  </si>
  <si>
    <t>Wykonawca:</t>
  </si>
  <si>
    <t>Data:</t>
  </si>
  <si>
    <t>Lp</t>
  </si>
  <si>
    <t>Wartość</t>
  </si>
  <si>
    <t>Jednostka</t>
  </si>
  <si>
    <t>1</t>
  </si>
  <si>
    <t>2</t>
  </si>
  <si>
    <t>3</t>
  </si>
  <si>
    <t>4</t>
  </si>
  <si>
    <t>5</t>
  </si>
  <si>
    <t>6</t>
  </si>
  <si>
    <t>7</t>
  </si>
  <si>
    <t>10</t>
  </si>
  <si>
    <t>11</t>
  </si>
  <si>
    <t>ROBOTY PRZYGOTOWAWCZE</t>
  </si>
  <si>
    <t>ROBOTY NAWIERZCHNIOWE 0+000 - 0+66 - 66,00 MB (szerokość zmienna 12,00 - 3,00m)</t>
  </si>
  <si>
    <t>ROBOTY NAWIERZCHNIOWE 0+066 - 0+136 - 70,00 MB (szerokość zmienna 5,50 - 3,00m)</t>
  </si>
  <si>
    <t>ROBOTY NAWIERZCHNIOWE 0+136 - 0+253 - 117,00 MB (szerokość zmienna 12,00 - 3,00m)</t>
  </si>
  <si>
    <t>Odniesienie do dokumentacji przetargowej</t>
  </si>
  <si>
    <t>Opis robót</t>
  </si>
  <si>
    <t>Cena jednostkowa netto</t>
  </si>
  <si>
    <t>Regulacja pionowa studzienek dla urządzeń podziemnych, włazy kanałowe</t>
  </si>
  <si>
    <t>1.1</t>
  </si>
  <si>
    <t>D.03.02.01</t>
  </si>
  <si>
    <t>szt</t>
  </si>
  <si>
    <t>Regulacja pionowa studzienek dla urządzeń podziemnych, zawory wodociągowe i gazowe</t>
  </si>
  <si>
    <t>1.2</t>
  </si>
  <si>
    <t>Rozebranie nawierzchni z mieszanek mineralno-bitumicznych, grubość 8cm wraz z załadunkiem wywozem i utylizacją</t>
  </si>
  <si>
    <t>1.3</t>
  </si>
  <si>
    <t>D.01.02.04</t>
  </si>
  <si>
    <t>m2</t>
  </si>
  <si>
    <t>Rozbiórka nawierzchni z płyt drogowych żelbetowych. Nadające się do ponownego użycia wywóz do 5km wraz z załadunkiem i wyładunkiem. Pozostałe wywóz do 5km i utylizacja</t>
  </si>
  <si>
    <t>1.4</t>
  </si>
  <si>
    <t>RAZEM 1  ROBOTY PRZYGOTOWAWCZE</t>
  </si>
  <si>
    <t>Mechaniczne profilowanie i zagęszenie podłoża pod warstwy konstrukcyjne nawierzchni w gr.kat.I-IV</t>
  </si>
  <si>
    <t>2.1</t>
  </si>
  <si>
    <t>D.04.01.01</t>
  </si>
  <si>
    <t>Oczyszczenie i skropienie nawierzchni</t>
  </si>
  <si>
    <t>2.2</t>
  </si>
  <si>
    <t>D.04.03.01</t>
  </si>
  <si>
    <t>Warstwa profilująca beton asfaltowy 0/16 grubość warstwy 4 cm</t>
  </si>
  <si>
    <t>2.3</t>
  </si>
  <si>
    <t>D.05.03.05</t>
  </si>
  <si>
    <t>2.4</t>
  </si>
  <si>
    <t>Warstwa wiąząca beton asfaltowy 0/16 o zwiększonej odporności na deformacje trwałe-grubość warstwy 4 cm</t>
  </si>
  <si>
    <t>2.5</t>
  </si>
  <si>
    <t>2.6</t>
  </si>
  <si>
    <t>Warstwa ścieralna z BA 0/12,8 o zwiększonej odpornośći na deformacje trwałe - grubość warstwy 4 cm</t>
  </si>
  <si>
    <t>2.7</t>
  </si>
  <si>
    <t>Wyrównanie istniejącej podbudowy tłuczniem, zagęszczenie mechaniczne - Pobocza obustronne (ANALOGIA)</t>
  </si>
  <si>
    <t>2.8</t>
  </si>
  <si>
    <t>D.04.04.02</t>
  </si>
  <si>
    <t>m3</t>
  </si>
  <si>
    <t>RAZEM 2  ROBOTY NAWIERZCHNIOWE 0+000 - 0+66 - 66,00 MB (szerokość zmienna 12,00 - 3,00m)</t>
  </si>
  <si>
    <t>Wykopy oraz przekopy wykonywane koparkami podsiębiernymi na odkład, koparka 0,25·m3, grunt kategorii III - wraz z wywozem i utylizacją nadmiaru gruntu</t>
  </si>
  <si>
    <t>3.1</t>
  </si>
  <si>
    <t>D.01.01.01</t>
  </si>
  <si>
    <t>3.2</t>
  </si>
  <si>
    <t>Podbudowa zasadnicza z kruszywa łamanego 0/63mm stabilizowana mechanicznie grubość po zagęszczeniu 30cm (ANALOGIA)</t>
  </si>
  <si>
    <t>3.3</t>
  </si>
  <si>
    <t>Podbudowa zasadnicza z kruszywa łamanego 0/31,5mm stabilizowana mechanicznie grubość po zagęszczeniu 20cm (ANALOGIA)</t>
  </si>
  <si>
    <t>3.4</t>
  </si>
  <si>
    <t>3.5</t>
  </si>
  <si>
    <t>3.6</t>
  </si>
  <si>
    <t>3.7</t>
  </si>
  <si>
    <t>3.8</t>
  </si>
  <si>
    <t>3.9</t>
  </si>
  <si>
    <t>3.10</t>
  </si>
  <si>
    <t>3.11</t>
  </si>
  <si>
    <t>RAZEM 3  ROBOTY NAWIERZCHNIOWE 0+066 - 0+136 - 70,00 MB (szerokość zmienna 5,50 - 3,00m)</t>
  </si>
  <si>
    <t>4.1</t>
  </si>
  <si>
    <t>4.2</t>
  </si>
  <si>
    <t>4.3</t>
  </si>
  <si>
    <t>4.4</t>
  </si>
  <si>
    <t>4.5</t>
  </si>
  <si>
    <t>4.6</t>
  </si>
  <si>
    <t>4.7</t>
  </si>
  <si>
    <t>4.8</t>
  </si>
  <si>
    <t>RAZEM 4  ROBOTY NAWIERZCHNIOWE 0+136 - 0+253 - 117,00 MB (szerokość zmienna 12,00 - 3,00m)</t>
  </si>
  <si>
    <t>RAZEM Remont ulicy Granitowej w Żywcu - NETTO</t>
  </si>
  <si>
    <t>ILOŚĆ</t>
  </si>
  <si>
    <t>KOSZTORYS OFERTOWY</t>
  </si>
</sst>
</file>

<file path=xl/styles.xml><?xml version="1.0" encoding="utf-8"?>
<styleSheet xmlns="http://schemas.openxmlformats.org/spreadsheetml/2006/main">
  <numFmts count="2">
    <numFmt numFmtId="164" formatCode="#\ ###\ ###\ ##0.00####"/>
    <numFmt numFmtId="165" formatCode="#,##0.00\ &quot;zł&quot;"/>
  </numFmts>
  <fonts count="3">
    <font>
      <sz val="11"/>
      <color theme="1"/>
      <name val="Calibri"/>
      <family val="2"/>
    </font>
    <font>
      <sz val="11"/>
      <color theme="1"/>
      <name val="Calibri"/>
      <family val="2"/>
    </font>
    <font>
      <sz val="14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CC"/>
        <bgColor auto="1"/>
      </patternFill>
    </fill>
    <fill>
      <patternFill patternType="solid">
        <fgColor rgb="FFCCCCCC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9BBB59"/>
        <bgColor auto="1"/>
      </patternFill>
    </fill>
  </fills>
  <borders count="23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medium">
        <color indexed="8"/>
      </left>
      <right style="thin">
        <color indexed="55"/>
      </right>
      <top style="thin">
        <color indexed="55"/>
      </top>
      <bottom style="medium">
        <color indexed="8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auto="1"/>
      </left>
      <right/>
      <top style="medium">
        <color auto="1"/>
      </top>
      <bottom style="thin">
        <color indexed="55"/>
      </bottom>
      <diagonal/>
    </border>
    <border>
      <left/>
      <right/>
      <top style="medium">
        <color auto="1"/>
      </top>
      <bottom style="thin">
        <color indexed="55"/>
      </bottom>
      <diagonal/>
    </border>
    <border>
      <left/>
      <right style="medium">
        <color auto="1"/>
      </right>
      <top style="medium">
        <color auto="1"/>
      </top>
      <bottom style="thin">
        <color indexed="55"/>
      </bottom>
      <diagonal/>
    </border>
    <border>
      <left style="medium">
        <color auto="1"/>
      </left>
      <right/>
      <top style="thin">
        <color indexed="55"/>
      </top>
      <bottom style="thin">
        <color indexed="55"/>
      </bottom>
      <diagonal/>
    </border>
    <border>
      <left/>
      <right style="medium">
        <color auto="1"/>
      </right>
      <top style="thin">
        <color indexed="55"/>
      </top>
      <bottom style="thin">
        <color indexed="55"/>
      </bottom>
      <diagonal/>
    </border>
    <border>
      <left style="medium">
        <color auto="1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medium">
        <color auto="1"/>
      </right>
      <top style="thin">
        <color indexed="55"/>
      </top>
      <bottom style="thin">
        <color indexed="55"/>
      </bottom>
      <diagonal/>
    </border>
    <border>
      <left style="medium">
        <color auto="1"/>
      </left>
      <right style="thin">
        <color indexed="55"/>
      </right>
      <top style="thin">
        <color indexed="55"/>
      </top>
      <bottom style="medium">
        <color auto="1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medium">
        <color auto="1"/>
      </bottom>
      <diagonal/>
    </border>
    <border>
      <left style="thin">
        <color indexed="55"/>
      </left>
      <right style="medium">
        <color auto="1"/>
      </right>
      <top style="thin">
        <color indexed="55"/>
      </top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49" fontId="0" fillId="0" borderId="2" xfId="1" applyNumberFormat="1" applyFont="1" applyBorder="1" applyAlignment="1">
      <alignment horizontal="center" vertical="center" wrapText="1"/>
    </xf>
    <xf numFmtId="0" fontId="0" fillId="3" borderId="2" xfId="1" applyFont="1" applyFill="1" applyBorder="1"/>
    <xf numFmtId="0" fontId="0" fillId="4" borderId="2" xfId="1" applyFont="1" applyFill="1" applyBorder="1"/>
    <xf numFmtId="49" fontId="0" fillId="3" borderId="2" xfId="1" applyNumberFormat="1" applyFont="1" applyFill="1" applyBorder="1" applyAlignment="1">
      <alignment vertical="top" wrapText="1"/>
    </xf>
    <xf numFmtId="49" fontId="0" fillId="4" borderId="2" xfId="1" applyNumberFormat="1" applyFont="1" applyFill="1" applyBorder="1" applyAlignment="1">
      <alignment vertical="top" wrapText="1"/>
    </xf>
    <xf numFmtId="49" fontId="0" fillId="0" borderId="1" xfId="1" applyNumberFormat="1" applyFont="1" applyBorder="1" applyAlignment="1">
      <alignment vertical="top" wrapText="1"/>
    </xf>
    <xf numFmtId="49" fontId="0" fillId="4" borderId="2" xfId="1" applyNumberFormat="1" applyFont="1" applyFill="1" applyBorder="1" applyAlignment="1">
      <alignment horizontal="center" vertical="center" wrapText="1"/>
    </xf>
    <xf numFmtId="164" fontId="0" fillId="4" borderId="2" xfId="1" applyNumberFormat="1" applyFont="1" applyFill="1" applyBorder="1" applyAlignment="1">
      <alignment horizontal="center" vertical="center" wrapText="1"/>
    </xf>
    <xf numFmtId="49" fontId="0" fillId="2" borderId="1" xfId="1" applyNumberFormat="1" applyFont="1" applyFill="1" applyBorder="1" applyAlignment="1" applyProtection="1">
      <alignment vertical="top" wrapText="1"/>
      <protection locked="0"/>
    </xf>
    <xf numFmtId="165" fontId="0" fillId="2" borderId="2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/>
    </xf>
    <xf numFmtId="49" fontId="0" fillId="0" borderId="1" xfId="1" applyNumberFormat="1" applyFont="1" applyFill="1" applyBorder="1" applyAlignment="1">
      <alignment vertical="top" wrapText="1"/>
    </xf>
    <xf numFmtId="49" fontId="2" fillId="0" borderId="3" xfId="1" applyNumberFormat="1" applyFont="1" applyFill="1" applyBorder="1" applyAlignment="1">
      <alignment horizontal="center" vertical="center" wrapText="1"/>
    </xf>
    <xf numFmtId="49" fontId="0" fillId="0" borderId="4" xfId="1" applyNumberFormat="1" applyFont="1" applyBorder="1" applyAlignment="1">
      <alignment horizontal="center" vertical="center" wrapText="1"/>
    </xf>
    <xf numFmtId="49" fontId="0" fillId="0" borderId="5" xfId="1" applyNumberFormat="1" applyFont="1" applyBorder="1" applyAlignment="1">
      <alignment horizontal="center" vertical="center" wrapText="1"/>
    </xf>
    <xf numFmtId="49" fontId="0" fillId="0" borderId="6" xfId="1" applyNumberFormat="1" applyFont="1" applyBorder="1" applyAlignment="1">
      <alignment horizontal="center" vertical="center" wrapText="1"/>
    </xf>
    <xf numFmtId="49" fontId="0" fillId="0" borderId="7" xfId="1" applyNumberFormat="1" applyFont="1" applyBorder="1" applyAlignment="1">
      <alignment horizontal="center" vertical="center" wrapText="1"/>
    </xf>
    <xf numFmtId="49" fontId="0" fillId="0" borderId="8" xfId="1" applyNumberFormat="1" applyFont="1" applyBorder="1" applyAlignment="1">
      <alignment horizontal="center" vertical="center" wrapText="1"/>
    </xf>
    <xf numFmtId="49" fontId="0" fillId="3" borderId="7" xfId="1" applyNumberFormat="1" applyFont="1" applyFill="1" applyBorder="1" applyAlignment="1">
      <alignment vertical="top" wrapText="1"/>
    </xf>
    <xf numFmtId="0" fontId="0" fillId="3" borderId="8" xfId="1" applyFont="1" applyFill="1" applyBorder="1"/>
    <xf numFmtId="49" fontId="0" fillId="4" borderId="7" xfId="1" applyNumberFormat="1" applyFont="1" applyFill="1" applyBorder="1" applyAlignment="1">
      <alignment vertical="top" wrapText="1"/>
    </xf>
    <xf numFmtId="0" fontId="0" fillId="4" borderId="8" xfId="1" applyFont="1" applyFill="1" applyBorder="1"/>
    <xf numFmtId="164" fontId="0" fillId="0" borderId="8" xfId="1" applyNumberFormat="1" applyFont="1" applyFill="1" applyBorder="1" applyAlignment="1">
      <alignment wrapText="1"/>
    </xf>
    <xf numFmtId="49" fontId="0" fillId="0" borderId="9" xfId="1" applyNumberFormat="1" applyFont="1" applyBorder="1" applyAlignment="1">
      <alignment horizontal="right" vertical="top" wrapText="1"/>
    </xf>
    <xf numFmtId="49" fontId="0" fillId="0" borderId="10" xfId="1" applyNumberFormat="1" applyFont="1" applyBorder="1" applyAlignment="1">
      <alignment horizontal="right" vertical="top" wrapText="1"/>
    </xf>
    <xf numFmtId="49" fontId="0" fillId="0" borderId="11" xfId="1" applyNumberFormat="1" applyFont="1" applyBorder="1" applyAlignment="1">
      <alignment vertical="top" wrapText="1"/>
    </xf>
    <xf numFmtId="164" fontId="0" fillId="5" borderId="12" xfId="1" applyNumberFormat="1" applyFont="1" applyFill="1" applyBorder="1" applyAlignment="1">
      <alignment wrapText="1"/>
    </xf>
    <xf numFmtId="49" fontId="2" fillId="0" borderId="13" xfId="1" applyNumberFormat="1" applyFont="1" applyFill="1" applyBorder="1" applyAlignment="1" applyProtection="1">
      <alignment horizontal="center" vertical="center" wrapText="1"/>
      <protection locked="0"/>
    </xf>
    <xf numFmtId="49" fontId="2" fillId="0" borderId="14" xfId="1" applyNumberFormat="1" applyFont="1" applyFill="1" applyBorder="1" applyAlignment="1" applyProtection="1">
      <alignment horizontal="center" vertical="center" wrapText="1"/>
      <protection locked="0"/>
    </xf>
    <xf numFmtId="49" fontId="2" fillId="0" borderId="15" xfId="1" applyNumberFormat="1" applyFont="1" applyFill="1" applyBorder="1" applyAlignment="1" applyProtection="1">
      <alignment horizontal="center" vertical="center" wrapText="1"/>
      <protection locked="0"/>
    </xf>
    <xf numFmtId="49" fontId="2" fillId="0" borderId="16" xfId="1" applyNumberFormat="1" applyFont="1" applyFill="1" applyBorder="1" applyAlignment="1">
      <alignment horizontal="center" vertical="center" wrapText="1"/>
    </xf>
    <xf numFmtId="49" fontId="2" fillId="0" borderId="17" xfId="1" applyNumberFormat="1" applyFont="1" applyFill="1" applyBorder="1" applyAlignment="1">
      <alignment horizontal="center" vertical="center" wrapText="1"/>
    </xf>
    <xf numFmtId="49" fontId="0" fillId="0" borderId="18" xfId="1" applyNumberFormat="1" applyFont="1" applyFill="1" applyBorder="1" applyAlignment="1">
      <alignment vertical="top" wrapText="1"/>
    </xf>
    <xf numFmtId="49" fontId="0" fillId="2" borderId="19" xfId="1" applyNumberFormat="1" applyFont="1" applyFill="1" applyBorder="1" applyAlignment="1" applyProtection="1">
      <alignment vertical="top" wrapText="1"/>
      <protection locked="0"/>
    </xf>
    <xf numFmtId="49" fontId="0" fillId="0" borderId="20" xfId="1" applyNumberFormat="1" applyFont="1" applyFill="1" applyBorder="1" applyAlignment="1">
      <alignment vertical="top" wrapText="1"/>
    </xf>
    <xf numFmtId="49" fontId="0" fillId="0" borderId="21" xfId="1" applyNumberFormat="1" applyFont="1" applyFill="1" applyBorder="1" applyAlignment="1">
      <alignment vertical="top" wrapText="1"/>
    </xf>
    <xf numFmtId="49" fontId="0" fillId="2" borderId="21" xfId="1" applyNumberFormat="1" applyFont="1" applyFill="1" applyBorder="1" applyAlignment="1">
      <alignment vertical="top" wrapText="1"/>
    </xf>
    <xf numFmtId="49" fontId="0" fillId="2" borderId="22" xfId="1" applyNumberFormat="1" applyFont="1" applyFill="1" applyBorder="1" applyAlignment="1">
      <alignment vertical="top" wrapText="1"/>
    </xf>
  </cellXfs>
  <cellStyles count="2">
    <cellStyle name="Normal" xfId="1"/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G48"/>
  <sheetViews>
    <sheetView tabSelected="1" workbookViewId="0">
      <selection activeCell="F40" sqref="F40"/>
    </sheetView>
  </sheetViews>
  <sheetFormatPr defaultRowHeight="15"/>
  <cols>
    <col min="1" max="2" width="11" customWidth="1"/>
    <col min="3" max="3" width="76" customWidth="1"/>
    <col min="4" max="5" width="14" customWidth="1"/>
    <col min="6" max="6" width="16.140625" customWidth="1"/>
    <col min="7" max="7" width="17" customWidth="1"/>
  </cols>
  <sheetData>
    <row r="1" spans="1:7" s="11" customFormat="1" ht="20.100000000000001" customHeight="1">
      <c r="A1" s="28" t="s">
        <v>83</v>
      </c>
      <c r="B1" s="29"/>
      <c r="C1" s="29"/>
      <c r="D1" s="29"/>
      <c r="E1" s="29"/>
      <c r="F1" s="29"/>
      <c r="G1" s="30"/>
    </row>
    <row r="2" spans="1:7" s="11" customFormat="1" ht="20.100000000000001" customHeight="1">
      <c r="A2" s="31" t="s">
        <v>0</v>
      </c>
      <c r="B2" s="13" t="s">
        <v>1</v>
      </c>
      <c r="C2" s="13" t="s">
        <v>1</v>
      </c>
      <c r="D2" s="13" t="s">
        <v>1</v>
      </c>
      <c r="E2" s="13" t="s">
        <v>1</v>
      </c>
      <c r="F2" s="13" t="s">
        <v>1</v>
      </c>
      <c r="G2" s="32" t="s">
        <v>1</v>
      </c>
    </row>
    <row r="3" spans="1:7">
      <c r="A3" s="33" t="s">
        <v>2</v>
      </c>
      <c r="B3" s="12" t="s">
        <v>1</v>
      </c>
      <c r="C3" s="9" t="s">
        <v>1</v>
      </c>
      <c r="D3" s="9" t="s">
        <v>1</v>
      </c>
      <c r="E3" s="9" t="s">
        <v>1</v>
      </c>
      <c r="F3" s="9" t="s">
        <v>1</v>
      </c>
      <c r="G3" s="34" t="s">
        <v>1</v>
      </c>
    </row>
    <row r="4" spans="1:7" ht="15.75" thickBot="1">
      <c r="A4" s="35" t="s">
        <v>3</v>
      </c>
      <c r="B4" s="36" t="s">
        <v>1</v>
      </c>
      <c r="C4" s="37" t="s">
        <v>1</v>
      </c>
      <c r="D4" s="37" t="s">
        <v>1</v>
      </c>
      <c r="E4" s="37" t="s">
        <v>1</v>
      </c>
      <c r="F4" s="37" t="s">
        <v>1</v>
      </c>
      <c r="G4" s="38" t="s">
        <v>1</v>
      </c>
    </row>
    <row r="5" spans="1:7" ht="15.75" thickBot="1"/>
    <row r="6" spans="1:7" ht="90">
      <c r="A6" s="14" t="s">
        <v>4</v>
      </c>
      <c r="B6" s="15" t="s">
        <v>20</v>
      </c>
      <c r="C6" s="15" t="s">
        <v>21</v>
      </c>
      <c r="D6" s="15" t="s">
        <v>6</v>
      </c>
      <c r="E6" s="15" t="s">
        <v>82</v>
      </c>
      <c r="F6" s="15" t="s">
        <v>22</v>
      </c>
      <c r="G6" s="16" t="s">
        <v>5</v>
      </c>
    </row>
    <row r="7" spans="1:7">
      <c r="A7" s="17" t="s">
        <v>7</v>
      </c>
      <c r="B7" s="1" t="s">
        <v>8</v>
      </c>
      <c r="C7" s="1" t="s">
        <v>11</v>
      </c>
      <c r="D7" s="1" t="s">
        <v>12</v>
      </c>
      <c r="E7" s="1" t="s">
        <v>13</v>
      </c>
      <c r="F7" s="1" t="s">
        <v>14</v>
      </c>
      <c r="G7" s="18" t="s">
        <v>15</v>
      </c>
    </row>
    <row r="8" spans="1:7">
      <c r="A8" s="19" t="s">
        <v>1</v>
      </c>
      <c r="B8" s="4" t="s">
        <v>1</v>
      </c>
      <c r="C8" s="4" t="s">
        <v>0</v>
      </c>
      <c r="D8" s="2" t="s">
        <v>1</v>
      </c>
      <c r="E8" s="2" t="s">
        <v>1</v>
      </c>
      <c r="F8" s="2" t="s">
        <v>1</v>
      </c>
      <c r="G8" s="20" t="s">
        <v>1</v>
      </c>
    </row>
    <row r="9" spans="1:7">
      <c r="A9" s="21" t="s">
        <v>7</v>
      </c>
      <c r="B9" s="5" t="s">
        <v>1</v>
      </c>
      <c r="C9" s="5" t="s">
        <v>16</v>
      </c>
      <c r="D9" s="3" t="s">
        <v>1</v>
      </c>
      <c r="E9" s="3" t="s">
        <v>1</v>
      </c>
      <c r="F9" s="3" t="s">
        <v>1</v>
      </c>
      <c r="G9" s="22" t="s">
        <v>1</v>
      </c>
    </row>
    <row r="10" spans="1:7">
      <c r="A10" s="21" t="s">
        <v>24</v>
      </c>
      <c r="B10" s="5" t="s">
        <v>25</v>
      </c>
      <c r="C10" s="5" t="s">
        <v>23</v>
      </c>
      <c r="D10" s="7" t="s">
        <v>26</v>
      </c>
      <c r="E10" s="8">
        <v>5</v>
      </c>
      <c r="F10" s="10">
        <v>0</v>
      </c>
      <c r="G10" s="23">
        <f>ROUND(E10*F10, 2)</f>
        <v>0</v>
      </c>
    </row>
    <row r="11" spans="1:7" ht="30">
      <c r="A11" s="21" t="s">
        <v>28</v>
      </c>
      <c r="B11" s="5" t="s">
        <v>25</v>
      </c>
      <c r="C11" s="5" t="s">
        <v>27</v>
      </c>
      <c r="D11" s="7" t="s">
        <v>26</v>
      </c>
      <c r="E11" s="8">
        <v>3</v>
      </c>
      <c r="F11" s="10">
        <v>0</v>
      </c>
      <c r="G11" s="23">
        <f>ROUND(E11*F11, 2)</f>
        <v>0</v>
      </c>
    </row>
    <row r="12" spans="1:7" ht="30">
      <c r="A12" s="21" t="s">
        <v>30</v>
      </c>
      <c r="B12" s="5" t="s">
        <v>31</v>
      </c>
      <c r="C12" s="5" t="s">
        <v>29</v>
      </c>
      <c r="D12" s="7" t="s">
        <v>32</v>
      </c>
      <c r="E12" s="8">
        <v>37.5</v>
      </c>
      <c r="F12" s="10">
        <v>0</v>
      </c>
      <c r="G12" s="23">
        <f t="shared" ref="G12:G13" si="0">ROUND(E12*F12, 2)</f>
        <v>0</v>
      </c>
    </row>
    <row r="13" spans="1:7" ht="45">
      <c r="A13" s="21" t="s">
        <v>34</v>
      </c>
      <c r="B13" s="5" t="s">
        <v>31</v>
      </c>
      <c r="C13" s="5" t="s">
        <v>33</v>
      </c>
      <c r="D13" s="7" t="s">
        <v>32</v>
      </c>
      <c r="E13" s="8">
        <v>42</v>
      </c>
      <c r="F13" s="10">
        <v>0</v>
      </c>
      <c r="G13" s="23">
        <f t="shared" si="0"/>
        <v>0</v>
      </c>
    </row>
    <row r="14" spans="1:7">
      <c r="A14" s="24" t="s">
        <v>35</v>
      </c>
      <c r="B14" s="6" t="s">
        <v>1</v>
      </c>
      <c r="C14" s="6" t="s">
        <v>1</v>
      </c>
      <c r="D14" s="6" t="s">
        <v>1</v>
      </c>
      <c r="E14" s="6" t="s">
        <v>1</v>
      </c>
      <c r="F14" s="6" t="s">
        <v>1</v>
      </c>
      <c r="G14" s="23">
        <f>SUM(G10:G13)</f>
        <v>0</v>
      </c>
    </row>
    <row r="15" spans="1:7" ht="30">
      <c r="A15" s="21" t="s">
        <v>8</v>
      </c>
      <c r="B15" s="5" t="s">
        <v>1</v>
      </c>
      <c r="C15" s="5" t="s">
        <v>17</v>
      </c>
      <c r="D15" s="3" t="s">
        <v>1</v>
      </c>
      <c r="E15" s="3" t="s">
        <v>1</v>
      </c>
      <c r="F15" s="3" t="s">
        <v>1</v>
      </c>
      <c r="G15" s="22" t="s">
        <v>1</v>
      </c>
    </row>
    <row r="16" spans="1:7" ht="30">
      <c r="A16" s="21" t="s">
        <v>37</v>
      </c>
      <c r="B16" s="5" t="s">
        <v>38</v>
      </c>
      <c r="C16" s="5" t="s">
        <v>36</v>
      </c>
      <c r="D16" s="7" t="s">
        <v>32</v>
      </c>
      <c r="E16" s="8">
        <v>320</v>
      </c>
      <c r="F16" s="10">
        <v>0</v>
      </c>
      <c r="G16" s="23">
        <f t="shared" ref="G16:G23" si="1">ROUND(E16*F16, 2)</f>
        <v>0</v>
      </c>
    </row>
    <row r="17" spans="1:7">
      <c r="A17" s="21" t="s">
        <v>40</v>
      </c>
      <c r="B17" s="5" t="s">
        <v>41</v>
      </c>
      <c r="C17" s="5" t="s">
        <v>39</v>
      </c>
      <c r="D17" s="7" t="s">
        <v>32</v>
      </c>
      <c r="E17" s="8">
        <v>251.5</v>
      </c>
      <c r="F17" s="10">
        <v>0</v>
      </c>
      <c r="G17" s="23">
        <f t="shared" si="1"/>
        <v>0</v>
      </c>
    </row>
    <row r="18" spans="1:7">
      <c r="A18" s="21" t="s">
        <v>43</v>
      </c>
      <c r="B18" s="5" t="s">
        <v>44</v>
      </c>
      <c r="C18" s="5" t="s">
        <v>42</v>
      </c>
      <c r="D18" s="7" t="s">
        <v>32</v>
      </c>
      <c r="E18" s="8">
        <v>251.5</v>
      </c>
      <c r="F18" s="10">
        <v>0</v>
      </c>
      <c r="G18" s="23">
        <f t="shared" si="1"/>
        <v>0</v>
      </c>
    </row>
    <row r="19" spans="1:7">
      <c r="A19" s="21" t="s">
        <v>45</v>
      </c>
      <c r="B19" s="5" t="s">
        <v>41</v>
      </c>
      <c r="C19" s="5" t="s">
        <v>39</v>
      </c>
      <c r="D19" s="7" t="s">
        <v>32</v>
      </c>
      <c r="E19" s="8">
        <v>251.5</v>
      </c>
      <c r="F19" s="10">
        <v>0</v>
      </c>
      <c r="G19" s="23">
        <f t="shared" si="1"/>
        <v>0</v>
      </c>
    </row>
    <row r="20" spans="1:7" ht="30">
      <c r="A20" s="21" t="s">
        <v>47</v>
      </c>
      <c r="B20" s="5" t="s">
        <v>44</v>
      </c>
      <c r="C20" s="5" t="s">
        <v>46</v>
      </c>
      <c r="D20" s="7" t="s">
        <v>32</v>
      </c>
      <c r="E20" s="8">
        <v>251.5</v>
      </c>
      <c r="F20" s="10">
        <v>0</v>
      </c>
      <c r="G20" s="23">
        <f t="shared" si="1"/>
        <v>0</v>
      </c>
    </row>
    <row r="21" spans="1:7">
      <c r="A21" s="21" t="s">
        <v>48</v>
      </c>
      <c r="B21" s="5" t="s">
        <v>41</v>
      </c>
      <c r="C21" s="5" t="s">
        <v>39</v>
      </c>
      <c r="D21" s="7" t="s">
        <v>32</v>
      </c>
      <c r="E21" s="8">
        <v>251.5</v>
      </c>
      <c r="F21" s="10">
        <v>0</v>
      </c>
      <c r="G21" s="23">
        <f t="shared" si="1"/>
        <v>0</v>
      </c>
    </row>
    <row r="22" spans="1:7" ht="30">
      <c r="A22" s="21" t="s">
        <v>50</v>
      </c>
      <c r="B22" s="5" t="s">
        <v>44</v>
      </c>
      <c r="C22" s="5" t="s">
        <v>49</v>
      </c>
      <c r="D22" s="7" t="s">
        <v>32</v>
      </c>
      <c r="E22" s="8">
        <v>251.5</v>
      </c>
      <c r="F22" s="10">
        <v>0</v>
      </c>
      <c r="G22" s="23">
        <f t="shared" si="1"/>
        <v>0</v>
      </c>
    </row>
    <row r="23" spans="1:7" ht="30">
      <c r="A23" s="21" t="s">
        <v>52</v>
      </c>
      <c r="B23" s="5" t="s">
        <v>53</v>
      </c>
      <c r="C23" s="5" t="s">
        <v>51</v>
      </c>
      <c r="D23" s="7" t="s">
        <v>54</v>
      </c>
      <c r="E23" s="8">
        <v>6</v>
      </c>
      <c r="F23" s="10">
        <v>0</v>
      </c>
      <c r="G23" s="23">
        <f t="shared" si="1"/>
        <v>0</v>
      </c>
    </row>
    <row r="24" spans="1:7">
      <c r="A24" s="24" t="s">
        <v>55</v>
      </c>
      <c r="B24" s="6" t="s">
        <v>1</v>
      </c>
      <c r="C24" s="6" t="s">
        <v>1</v>
      </c>
      <c r="D24" s="6" t="s">
        <v>1</v>
      </c>
      <c r="E24" s="6" t="s">
        <v>1</v>
      </c>
      <c r="F24" s="6" t="s">
        <v>1</v>
      </c>
      <c r="G24" s="23">
        <f>SUM(G16:G23)</f>
        <v>0</v>
      </c>
    </row>
    <row r="25" spans="1:7" ht="30">
      <c r="A25" s="21" t="s">
        <v>9</v>
      </c>
      <c r="B25" s="5" t="s">
        <v>1</v>
      </c>
      <c r="C25" s="5" t="s">
        <v>18</v>
      </c>
      <c r="D25" s="3" t="s">
        <v>1</v>
      </c>
      <c r="E25" s="3" t="s">
        <v>1</v>
      </c>
      <c r="F25" s="3" t="s">
        <v>1</v>
      </c>
      <c r="G25" s="22" t="s">
        <v>1</v>
      </c>
    </row>
    <row r="26" spans="1:7" ht="30">
      <c r="A26" s="21" t="s">
        <v>57</v>
      </c>
      <c r="B26" s="5" t="s">
        <v>58</v>
      </c>
      <c r="C26" s="5" t="s">
        <v>56</v>
      </c>
      <c r="D26" s="7" t="s">
        <v>54</v>
      </c>
      <c r="E26" s="8">
        <v>126</v>
      </c>
      <c r="F26" s="10">
        <v>0</v>
      </c>
      <c r="G26" s="23">
        <f t="shared" ref="G26:G36" si="2">ROUND(E26*F26, 2)</f>
        <v>0</v>
      </c>
    </row>
    <row r="27" spans="1:7" ht="30">
      <c r="A27" s="21" t="s">
        <v>59</v>
      </c>
      <c r="B27" s="5" t="s">
        <v>38</v>
      </c>
      <c r="C27" s="5" t="s">
        <v>36</v>
      </c>
      <c r="D27" s="7" t="s">
        <v>32</v>
      </c>
      <c r="E27" s="8">
        <v>467</v>
      </c>
      <c r="F27" s="10">
        <v>0</v>
      </c>
      <c r="G27" s="23">
        <f t="shared" si="2"/>
        <v>0</v>
      </c>
    </row>
    <row r="28" spans="1:7" ht="30">
      <c r="A28" s="21" t="s">
        <v>61</v>
      </c>
      <c r="B28" s="5" t="s">
        <v>53</v>
      </c>
      <c r="C28" s="5" t="s">
        <v>60</v>
      </c>
      <c r="D28" s="7" t="s">
        <v>54</v>
      </c>
      <c r="E28" s="8">
        <v>75.599999999999994</v>
      </c>
      <c r="F28" s="10">
        <v>0</v>
      </c>
      <c r="G28" s="23">
        <f t="shared" si="2"/>
        <v>0</v>
      </c>
    </row>
    <row r="29" spans="1:7" ht="30">
      <c r="A29" s="21" t="s">
        <v>63</v>
      </c>
      <c r="B29" s="5" t="s">
        <v>53</v>
      </c>
      <c r="C29" s="5" t="s">
        <v>62</v>
      </c>
      <c r="D29" s="7" t="s">
        <v>54</v>
      </c>
      <c r="E29" s="8">
        <v>50.4</v>
      </c>
      <c r="F29" s="10">
        <v>0</v>
      </c>
      <c r="G29" s="23">
        <f t="shared" si="2"/>
        <v>0</v>
      </c>
    </row>
    <row r="30" spans="1:7">
      <c r="A30" s="21" t="s">
        <v>64</v>
      </c>
      <c r="B30" s="5" t="s">
        <v>41</v>
      </c>
      <c r="C30" s="5" t="s">
        <v>39</v>
      </c>
      <c r="D30" s="7" t="s">
        <v>32</v>
      </c>
      <c r="E30" s="8">
        <v>397</v>
      </c>
      <c r="F30" s="10">
        <v>0</v>
      </c>
      <c r="G30" s="23">
        <f t="shared" si="2"/>
        <v>0</v>
      </c>
    </row>
    <row r="31" spans="1:7">
      <c r="A31" s="21" t="s">
        <v>65</v>
      </c>
      <c r="B31" s="5" t="s">
        <v>44</v>
      </c>
      <c r="C31" s="5" t="s">
        <v>42</v>
      </c>
      <c r="D31" s="7" t="s">
        <v>32</v>
      </c>
      <c r="E31" s="8">
        <v>397</v>
      </c>
      <c r="F31" s="10">
        <v>0</v>
      </c>
      <c r="G31" s="23">
        <f t="shared" si="2"/>
        <v>0</v>
      </c>
    </row>
    <row r="32" spans="1:7">
      <c r="A32" s="21" t="s">
        <v>66</v>
      </c>
      <c r="B32" s="5" t="s">
        <v>41</v>
      </c>
      <c r="C32" s="5" t="s">
        <v>39</v>
      </c>
      <c r="D32" s="7" t="s">
        <v>32</v>
      </c>
      <c r="E32" s="8">
        <v>397</v>
      </c>
      <c r="F32" s="10">
        <v>0</v>
      </c>
      <c r="G32" s="23">
        <f t="shared" si="2"/>
        <v>0</v>
      </c>
    </row>
    <row r="33" spans="1:7" ht="30">
      <c r="A33" s="21" t="s">
        <v>67</v>
      </c>
      <c r="B33" s="5" t="s">
        <v>44</v>
      </c>
      <c r="C33" s="5" t="s">
        <v>46</v>
      </c>
      <c r="D33" s="7" t="s">
        <v>32</v>
      </c>
      <c r="E33" s="8">
        <v>397</v>
      </c>
      <c r="F33" s="10">
        <v>0</v>
      </c>
      <c r="G33" s="23">
        <f t="shared" si="2"/>
        <v>0</v>
      </c>
    </row>
    <row r="34" spans="1:7">
      <c r="A34" s="21" t="s">
        <v>68</v>
      </c>
      <c r="B34" s="5" t="s">
        <v>41</v>
      </c>
      <c r="C34" s="5" t="s">
        <v>39</v>
      </c>
      <c r="D34" s="7" t="s">
        <v>32</v>
      </c>
      <c r="E34" s="8">
        <v>397</v>
      </c>
      <c r="F34" s="10">
        <v>0</v>
      </c>
      <c r="G34" s="23">
        <f t="shared" si="2"/>
        <v>0</v>
      </c>
    </row>
    <row r="35" spans="1:7" ht="30">
      <c r="A35" s="21" t="s">
        <v>69</v>
      </c>
      <c r="B35" s="5" t="s">
        <v>44</v>
      </c>
      <c r="C35" s="5" t="s">
        <v>49</v>
      </c>
      <c r="D35" s="7" t="s">
        <v>32</v>
      </c>
      <c r="E35" s="8">
        <v>397</v>
      </c>
      <c r="F35" s="10">
        <v>0</v>
      </c>
      <c r="G35" s="23">
        <f t="shared" si="2"/>
        <v>0</v>
      </c>
    </row>
    <row r="36" spans="1:7" ht="30">
      <c r="A36" s="21" t="s">
        <v>70</v>
      </c>
      <c r="B36" s="5" t="s">
        <v>53</v>
      </c>
      <c r="C36" s="5" t="s">
        <v>51</v>
      </c>
      <c r="D36" s="7" t="s">
        <v>54</v>
      </c>
      <c r="E36" s="8">
        <v>7</v>
      </c>
      <c r="F36" s="10">
        <v>0</v>
      </c>
      <c r="G36" s="23">
        <f t="shared" si="2"/>
        <v>0</v>
      </c>
    </row>
    <row r="37" spans="1:7">
      <c r="A37" s="24" t="s">
        <v>71</v>
      </c>
      <c r="B37" s="6" t="s">
        <v>1</v>
      </c>
      <c r="C37" s="6" t="s">
        <v>1</v>
      </c>
      <c r="D37" s="6" t="s">
        <v>1</v>
      </c>
      <c r="E37" s="6" t="s">
        <v>1</v>
      </c>
      <c r="F37" s="6" t="s">
        <v>1</v>
      </c>
      <c r="G37" s="23">
        <f>SUM(G26:G36)</f>
        <v>0</v>
      </c>
    </row>
    <row r="38" spans="1:7" ht="30">
      <c r="A38" s="21" t="s">
        <v>10</v>
      </c>
      <c r="B38" s="5" t="s">
        <v>1</v>
      </c>
      <c r="C38" s="5" t="s">
        <v>19</v>
      </c>
      <c r="D38" s="3" t="s">
        <v>1</v>
      </c>
      <c r="E38" s="3" t="s">
        <v>1</v>
      </c>
      <c r="F38" s="3" t="s">
        <v>1</v>
      </c>
      <c r="G38" s="22" t="s">
        <v>1</v>
      </c>
    </row>
    <row r="39" spans="1:7" ht="30">
      <c r="A39" s="21" t="s">
        <v>72</v>
      </c>
      <c r="B39" s="5" t="s">
        <v>38</v>
      </c>
      <c r="C39" s="5" t="s">
        <v>36</v>
      </c>
      <c r="D39" s="7" t="s">
        <v>32</v>
      </c>
      <c r="E39" s="8">
        <v>520</v>
      </c>
      <c r="F39" s="10">
        <v>0</v>
      </c>
      <c r="G39" s="23">
        <f t="shared" ref="G39:G46" si="3">ROUND(E39*F39, 2)</f>
        <v>0</v>
      </c>
    </row>
    <row r="40" spans="1:7">
      <c r="A40" s="21" t="s">
        <v>73</v>
      </c>
      <c r="B40" s="5" t="s">
        <v>41</v>
      </c>
      <c r="C40" s="5" t="s">
        <v>39</v>
      </c>
      <c r="D40" s="7" t="s">
        <v>32</v>
      </c>
      <c r="E40" s="8">
        <v>396.5</v>
      </c>
      <c r="F40" s="10">
        <v>0</v>
      </c>
      <c r="G40" s="23">
        <f t="shared" si="3"/>
        <v>0</v>
      </c>
    </row>
    <row r="41" spans="1:7">
      <c r="A41" s="21" t="s">
        <v>74</v>
      </c>
      <c r="B41" s="5" t="s">
        <v>44</v>
      </c>
      <c r="C41" s="5" t="s">
        <v>42</v>
      </c>
      <c r="D41" s="7" t="s">
        <v>32</v>
      </c>
      <c r="E41" s="8">
        <v>396.5</v>
      </c>
      <c r="F41" s="10">
        <v>0</v>
      </c>
      <c r="G41" s="23">
        <f t="shared" si="3"/>
        <v>0</v>
      </c>
    </row>
    <row r="42" spans="1:7">
      <c r="A42" s="21" t="s">
        <v>75</v>
      </c>
      <c r="B42" s="5" t="s">
        <v>41</v>
      </c>
      <c r="C42" s="5" t="s">
        <v>39</v>
      </c>
      <c r="D42" s="7" t="s">
        <v>32</v>
      </c>
      <c r="E42" s="8">
        <v>396.5</v>
      </c>
      <c r="F42" s="10">
        <v>0</v>
      </c>
      <c r="G42" s="23">
        <f t="shared" si="3"/>
        <v>0</v>
      </c>
    </row>
    <row r="43" spans="1:7" ht="30">
      <c r="A43" s="21" t="s">
        <v>76</v>
      </c>
      <c r="B43" s="5" t="s">
        <v>44</v>
      </c>
      <c r="C43" s="5" t="s">
        <v>46</v>
      </c>
      <c r="D43" s="7" t="s">
        <v>32</v>
      </c>
      <c r="E43" s="8">
        <v>396.5</v>
      </c>
      <c r="F43" s="10">
        <v>0</v>
      </c>
      <c r="G43" s="23">
        <f t="shared" si="3"/>
        <v>0</v>
      </c>
    </row>
    <row r="44" spans="1:7">
      <c r="A44" s="21" t="s">
        <v>77</v>
      </c>
      <c r="B44" s="5" t="s">
        <v>41</v>
      </c>
      <c r="C44" s="5" t="s">
        <v>39</v>
      </c>
      <c r="D44" s="7" t="s">
        <v>32</v>
      </c>
      <c r="E44" s="8">
        <v>396.5</v>
      </c>
      <c r="F44" s="10">
        <v>0</v>
      </c>
      <c r="G44" s="23">
        <f t="shared" si="3"/>
        <v>0</v>
      </c>
    </row>
    <row r="45" spans="1:7" ht="30">
      <c r="A45" s="21" t="s">
        <v>78</v>
      </c>
      <c r="B45" s="5" t="s">
        <v>44</v>
      </c>
      <c r="C45" s="5" t="s">
        <v>49</v>
      </c>
      <c r="D45" s="7" t="s">
        <v>32</v>
      </c>
      <c r="E45" s="8">
        <v>396.5</v>
      </c>
      <c r="F45" s="10">
        <v>0</v>
      </c>
      <c r="G45" s="23">
        <f t="shared" si="3"/>
        <v>0</v>
      </c>
    </row>
    <row r="46" spans="1:7" ht="30">
      <c r="A46" s="21" t="s">
        <v>79</v>
      </c>
      <c r="B46" s="5" t="s">
        <v>53</v>
      </c>
      <c r="C46" s="5" t="s">
        <v>51</v>
      </c>
      <c r="D46" s="7" t="s">
        <v>54</v>
      </c>
      <c r="E46" s="8">
        <v>11.7</v>
      </c>
      <c r="F46" s="10">
        <v>0</v>
      </c>
      <c r="G46" s="23">
        <f t="shared" si="3"/>
        <v>0</v>
      </c>
    </row>
    <row r="47" spans="1:7">
      <c r="A47" s="24" t="s">
        <v>80</v>
      </c>
      <c r="B47" s="6" t="s">
        <v>1</v>
      </c>
      <c r="C47" s="6" t="s">
        <v>1</v>
      </c>
      <c r="D47" s="6" t="s">
        <v>1</v>
      </c>
      <c r="E47" s="6" t="s">
        <v>1</v>
      </c>
      <c r="F47" s="6" t="s">
        <v>1</v>
      </c>
      <c r="G47" s="23">
        <f>SUM(G39:G46)</f>
        <v>0</v>
      </c>
    </row>
    <row r="48" spans="1:7" ht="15.75" thickBot="1">
      <c r="A48" s="25" t="s">
        <v>81</v>
      </c>
      <c r="B48" s="26" t="s">
        <v>1</v>
      </c>
      <c r="C48" s="26" t="s">
        <v>1</v>
      </c>
      <c r="D48" s="26" t="s">
        <v>1</v>
      </c>
      <c r="E48" s="26" t="s">
        <v>1</v>
      </c>
      <c r="F48" s="26" t="s">
        <v>1</v>
      </c>
      <c r="G48" s="27">
        <f>'KOSZTORYS OFEERTOWY'!G14+'KOSZTORYS OFEERTOWY'!G24+'KOSZTORYS OFEERTOWY'!G37+'KOSZTORYS OFEERTOWY'!G47</f>
        <v>0</v>
      </c>
    </row>
  </sheetData>
  <sheetProtection password="F84D" sheet="1" objects="1" scenarios="1"/>
  <mergeCells count="11">
    <mergeCell ref="A1:G1"/>
    <mergeCell ref="A14:F14"/>
    <mergeCell ref="A24:F24"/>
    <mergeCell ref="A37:F37"/>
    <mergeCell ref="A47:F47"/>
    <mergeCell ref="A48:F48"/>
    <mergeCell ref="A2:G2"/>
    <mergeCell ref="A3:B3"/>
    <mergeCell ref="C3:G3"/>
    <mergeCell ref="A4:B4"/>
    <mergeCell ref="C4:G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KOSZTORYS OFEERTOWY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Szemraj</dc:creator>
  <cp:lastModifiedBy>Marcin Szemraj</cp:lastModifiedBy>
  <dcterms:created xsi:type="dcterms:W3CDTF">2020-10-14T20:47:21Z</dcterms:created>
  <dcterms:modified xsi:type="dcterms:W3CDTF">2020-10-14T18:59:53Z</dcterms:modified>
</cp:coreProperties>
</file>