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pulpit\stokrotkowa-przetarg\"/>
    </mc:Choice>
  </mc:AlternateContent>
  <xr:revisionPtr revIDLastSave="0" documentId="13_ncr:40009_{931E5F0C-EB89-46EF-97CD-C70275B958B6}" xr6:coauthVersionLast="47" xr6:coauthVersionMax="47" xr10:uidLastSave="{00000000-0000-0000-0000-000000000000}"/>
  <bookViews>
    <workbookView xWindow="-120" yWindow="-120" windowWidth="29040" windowHeight="16440" autoFilterDateGrouping="0"/>
  </bookViews>
  <sheets>
    <sheet name="KOSZTORYS OFERTOWY" sheetId="2" r:id="rId1"/>
  </sheets>
  <calcPr calcId="181029"/>
</workbook>
</file>

<file path=xl/calcChain.xml><?xml version="1.0" encoding="utf-8"?>
<calcChain xmlns="http://schemas.openxmlformats.org/spreadsheetml/2006/main">
  <c r="G53" i="2" l="1"/>
  <c r="G52" i="2"/>
  <c r="G51" i="2"/>
  <c r="G50" i="2"/>
  <c r="G49" i="2"/>
  <c r="G47" i="2"/>
  <c r="G45" i="2"/>
  <c r="G44" i="2"/>
  <c r="G43" i="2"/>
  <c r="G41" i="2"/>
  <c r="G40" i="2"/>
  <c r="G39" i="2"/>
  <c r="G38" i="2"/>
  <c r="G37" i="2"/>
  <c r="G35" i="2"/>
  <c r="G33" i="2"/>
  <c r="G30" i="2"/>
  <c r="G29" i="2"/>
  <c r="G28" i="2"/>
  <c r="G27" i="2"/>
  <c r="G26" i="2"/>
  <c r="G25" i="2"/>
  <c r="G24" i="2"/>
  <c r="G22" i="2"/>
  <c r="G20" i="2"/>
  <c r="G19" i="2"/>
  <c r="G17" i="2"/>
  <c r="G16" i="2"/>
  <c r="G15" i="2"/>
  <c r="G14" i="2"/>
  <c r="G13" i="2"/>
  <c r="G11" i="2"/>
  <c r="G10" i="2"/>
  <c r="G8" i="2"/>
  <c r="G7" i="2"/>
  <c r="G5" i="2"/>
</calcChain>
</file>

<file path=xl/sharedStrings.xml><?xml version="1.0" encoding="utf-8"?>
<sst xmlns="http://schemas.openxmlformats.org/spreadsheetml/2006/main" count="241" uniqueCount="118">
  <si>
    <t/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</si>
  <si>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</si>
  <si>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</si>
  <si>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</si>
  <si>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</si>
  <si>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</si>
  <si>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</si>
  <si>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</si>
  <si>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1.1</t>
  </si>
  <si>
    <t>D.01.00.00/D.01.02.04</t>
  </si>
  <si>
    <t>Roboty początkowe</t>
  </si>
  <si>
    <t>1.1.1</t>
  </si>
  <si>
    <t>D.01.01.01</t>
  </si>
  <si>
    <t>Roboty pomiarowe przy liniowych robotach ziemnych, trasa dróg w terenie pagórkowatym wraz z inwetaryzacją powykonawczą</t>
  </si>
  <si>
    <t>kpl.</t>
  </si>
  <si>
    <t>1.2</t>
  </si>
  <si>
    <t>D.01.00.00</t>
  </si>
  <si>
    <t>Roboty przygotowawcze</t>
  </si>
  <si>
    <t>1.2.1</t>
  </si>
  <si>
    <t>D.01.03.01</t>
  </si>
  <si>
    <t>Regulacja pionowa studzienek dla urządzeń podziemnych, zawory wodociągowe i gazowe</t>
  </si>
  <si>
    <t>szt</t>
  </si>
  <si>
    <t>1.2.2</t>
  </si>
  <si>
    <t>Regulacja pionowa studzienek dla urządzeń podziemnych, włazy kanałowe i ściekowe</t>
  </si>
  <si>
    <t>1.3</t>
  </si>
  <si>
    <t>D.02.00.00</t>
  </si>
  <si>
    <t>Roboty ziemne</t>
  </si>
  <si>
    <t>1.3.1</t>
  </si>
  <si>
    <t>D.02.01.01</t>
  </si>
  <si>
    <t>Wykopy wykonywane koparkami, z transportem urobku samochodami samowyładowczymi. Odwóz, składowanie i utylizacja nadmiaru materiału na koszt i wg uznania Wykonawcy, bez względu na odl. transportową.</t>
  </si>
  <si>
    <t>m3</t>
  </si>
  <si>
    <t>1.3.2</t>
  </si>
  <si>
    <t>Udrożnienie rowów z wyprofilowaniem dna i skarp. Odwóz, składowanie i utylizacja materiału z wykopu na koszt i wg uznania Wykonawcy.</t>
  </si>
  <si>
    <t>m</t>
  </si>
  <si>
    <t>1.4</t>
  </si>
  <si>
    <t>D.04.00.00</t>
  </si>
  <si>
    <t>Podbudowy</t>
  </si>
  <si>
    <t>1.4.1</t>
  </si>
  <si>
    <t>D.04.01.01</t>
  </si>
  <si>
    <t>Profilowanie i zagęszczanie podłoża pod warstwy konstrukcyjne nawierzchni, wykonywane mechanicznie,</t>
  </si>
  <si>
    <t>m2</t>
  </si>
  <si>
    <t>1.4.2</t>
  </si>
  <si>
    <t>D.04.04.01</t>
  </si>
  <si>
    <t>Podbudowa zasadnicza z mieszanki nie związanej z kruszywa łamanego C90/3  gr. 20·cm frakcji 0/63mm</t>
  </si>
  <si>
    <t>1.4.3</t>
  </si>
  <si>
    <t>Podbudowa zasadnicza z mieszanki nie związanej z kruszywa łamanego C90/3  gr. 15·cm frakcji 0/63mm</t>
  </si>
  <si>
    <t>1.4.4</t>
  </si>
  <si>
    <t>Podbudowa zasadnicza z mieszanki nie związanej z kruszywa łamanego C90/3  gr. 10·cm frakcji 0/63mm</t>
  </si>
  <si>
    <t>1.4.5</t>
  </si>
  <si>
    <t>Mieszanka mineralna C90/3  gr. 20·cm frakcji 0/31,5mm</t>
  </si>
  <si>
    <t>1.5</t>
  </si>
  <si>
    <t>D.05.00.00.</t>
  </si>
  <si>
    <t>Nawierzchnie</t>
  </si>
  <si>
    <t>1.5.1</t>
  </si>
  <si>
    <t>D.05.03.05.b</t>
  </si>
  <si>
    <t>Nawierzchnie z mieszanek mineralno-bitumicznych (warstwa wiążąca), mieszanka asfaltowa, grubość po zagęszczeniu 7·cm,</t>
  </si>
  <si>
    <t>1.5.2</t>
  </si>
  <si>
    <t>D.05.03.05a</t>
  </si>
  <si>
    <t>Nawierzchnie z AC11  (warstwa ścieralna), grubość po zagęszczeniu 5·cm,</t>
  </si>
  <si>
    <t>1.6</t>
  </si>
  <si>
    <t>D.08.00.00</t>
  </si>
  <si>
    <t>Elementy ulic</t>
  </si>
  <si>
    <t>1.6.1</t>
  </si>
  <si>
    <t>D.08.01.01</t>
  </si>
  <si>
    <t>Krawężniki betonowe wraz z wykonaniem ław, betonowe wystające 15x30·cm, ława betonowa C16/20</t>
  </si>
  <si>
    <t>1.7</t>
  </si>
  <si>
    <t>D.03.00.00</t>
  </si>
  <si>
    <t>Odwodnienie</t>
  </si>
  <si>
    <t>1.7.1</t>
  </si>
  <si>
    <t>D.03.03.01</t>
  </si>
  <si>
    <t>Przepusty polietylenowe HDPE kanalizacyjne, wraz z wykopem, Fi 400 mm. (połączenia rur złączkami zaciskowycmi)</t>
  </si>
  <si>
    <t>1.7.2</t>
  </si>
  <si>
    <t>D.03.02.01</t>
  </si>
  <si>
    <t>Ścianki czołowe prefabrykowane</t>
  </si>
  <si>
    <t>szt.</t>
  </si>
  <si>
    <t>1.7.3</t>
  </si>
  <si>
    <t>D.06.01.01</t>
  </si>
  <si>
    <t>Umocnienie dna rowu płytkami chodnikowymi 7x50x50</t>
  </si>
  <si>
    <t>1.7.4</t>
  </si>
  <si>
    <t>Umocnienie rowów płytami ażurowymi 60x40*7 cm na podsypce cementowo-piaskowej gr 5cm</t>
  </si>
  <si>
    <t>1.7.5</t>
  </si>
  <si>
    <t>D.08.05.01</t>
  </si>
  <si>
    <t>Ściek prefabrykowany 15x50x50 na ławie z betonu C16/20 gr 15cm</t>
  </si>
  <si>
    <t>1.7.6</t>
  </si>
  <si>
    <t>Ściek prefabrykowany 10x30x70 na ławie z betonu C16/20 gr 15cm</t>
  </si>
  <si>
    <t>1.7.7</t>
  </si>
  <si>
    <t>Korytka betonowe głębokie prefabrykowane z rusztem żeliwnym 50x55x50 na ławie z betonu C16/20 gr 15cm</t>
  </si>
  <si>
    <t>2.1</t>
  </si>
  <si>
    <t>2.1.1</t>
  </si>
  <si>
    <t>Roboty pomiarowe przy liniowych robotach ziemnych, trasa dróg w terenie pagórkowatym  wraz z inwetaryzacją powykonawczą</t>
  </si>
  <si>
    <t>2.2</t>
  </si>
  <si>
    <t>2.2.1</t>
  </si>
  <si>
    <t>2.3</t>
  </si>
  <si>
    <t>2.3.1</t>
  </si>
  <si>
    <t>2.3.2</t>
  </si>
  <si>
    <t>2.3.3</t>
  </si>
  <si>
    <t>2.3.4</t>
  </si>
  <si>
    <t>2.3.5</t>
  </si>
  <si>
    <t>Mieszanka mineralna C90/3  gr. 15·cm frakcji 0/31,5mm</t>
  </si>
  <si>
    <t>2.4</t>
  </si>
  <si>
    <t>2.4.1</t>
  </si>
  <si>
    <t>Nawierzchnie z mieszanek mineralno-bitumicznych (warstwa wiążąca), mieszanka asfaltowa, grubość po zagęszczeniu 7·cm</t>
  </si>
  <si>
    <t>2.4.2</t>
  </si>
  <si>
    <t>2.4.3</t>
  </si>
  <si>
    <t>D.10.03.01a</t>
  </si>
  <si>
    <t>Nawierzchnia z betonowych płyt JOMB 100x75x12,5cm, ułożone na podsypce grysowej gr 5cm z wypełnieniem otworów - (otwory w płycie owalne) - płyty podwójnie zbrojone. co drugi rząd płyt na spadkach większych niż 6% należy kotwić prętami stalowymi (4 pręty fi 16mm na płytę)</t>
  </si>
  <si>
    <t>2.5</t>
  </si>
  <si>
    <t>2.5.1</t>
  </si>
  <si>
    <t>2.6</t>
  </si>
  <si>
    <t>2.6.1</t>
  </si>
  <si>
    <t>2.6.2</t>
  </si>
  <si>
    <t>2.6.3</t>
  </si>
  <si>
    <t>2.6.4</t>
  </si>
  <si>
    <t>D.08.05.02</t>
  </si>
  <si>
    <t>Wodowpusty  na ławie z betonu C16/20</t>
  </si>
  <si>
    <t>KOSZTORYS OFERTOWY - Etap I</t>
  </si>
  <si>
    <t>KOSZTORYS OFERTOWY - ETAP II</t>
  </si>
  <si>
    <t>ŁĄCZNIE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</si>
</sst>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4" formatCode="#\ ###\ ###\ ##0.00"/>
    <numFmt numFmtId="176" formatCode="#,##0.00\ &quot;zł&quot;"/>
  </numFmts>
  <fonts count="5" x14ac:knownFonts="1">
    <font>
      <sz val="10"/>
      <name val="Arial"/>
    </font>
    <font>
      <b/>
      <sz val="11"/>
      <color indexed="8"/>
      <name val="Calibri"/>
      <family val="2"/>
    </font>
    <font>
      <sz val="11"/>
      <color rgb="FF9C5700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 applyAlignment="0"/>
    <xf numFmtId="0" fontId="2" fillId="2" borderId="0" applyNumberFormat="0" applyBorder="0" applyAlignment="0" applyProtection="0"/>
  </cellStyleXfs>
  <cellXfs count="13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74" fontId="0" fillId="0" borderId="1" xfId="0" applyNumberForma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0" fillId="0" borderId="0" xfId="0" applyAlignment="1"/>
    <xf numFmtId="0" fontId="3" fillId="0" borderId="0" xfId="0" applyFont="1" applyFill="1" applyAlignment="1">
      <alignment horizontal="center"/>
    </xf>
    <xf numFmtId="176" fontId="0" fillId="0" borderId="1" xfId="0" applyNumberFormat="1" applyFill="1" applyBorder="1" applyAlignment="1">
      <alignment horizontal="right" wrapText="1"/>
    </xf>
    <xf numFmtId="176" fontId="2" fillId="2" borderId="1" xfId="1" applyNumberFormat="1" applyBorder="1" applyAlignment="1" applyProtection="1">
      <alignment horizontal="right" wrapText="1"/>
      <protection locked="0"/>
    </xf>
    <xf numFmtId="0" fontId="4" fillId="0" borderId="0" xfId="0" applyFont="1" applyFill="1" applyAlignment="1">
      <alignment horizontal="right"/>
    </xf>
    <xf numFmtId="0" fontId="3" fillId="0" borderId="0" xfId="0" applyFont="1" applyAlignment="1"/>
    <xf numFmtId="174" fontId="4" fillId="0" borderId="1" xfId="0" applyNumberFormat="1" applyFont="1" applyFill="1" applyBorder="1" applyAlignment="1">
      <alignment horizontal="right" wrapText="1"/>
    </xf>
  </cellXfs>
  <cellStyles count="2">
    <cellStyle name="Neutralny" xfId="1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53"/>
  <sheetViews>
    <sheetView tabSelected="1" zoomScaleNormal="100" workbookViewId="0">
      <selection activeCell="A54" sqref="A54"/>
    </sheetView>
  </sheetViews>
  <sheetFormatPr defaultRowHeight="12.75" x14ac:dyDescent="0.2"/>
  <cols>
    <col min="1" max="1" width="6" customWidth="1"/>
    <col min="2" max="2" width="11" customWidth="1"/>
    <col min="3" max="3" width="55.28515625" customWidth="1"/>
    <col min="4" max="6" width="11" customWidth="1"/>
    <col min="7" max="7" width="15.85546875" customWidth="1"/>
  </cols>
  <sheetData>
    <row r="1" spans="1:7" ht="15" x14ac:dyDescent="0.2">
      <c r="A1" s="7" t="s">
        <v>115</v>
      </c>
      <c r="B1" s="6"/>
      <c r="C1" s="6"/>
      <c r="D1" s="6"/>
      <c r="E1" s="6"/>
      <c r="F1" s="6"/>
      <c r="G1" s="6"/>
    </row>
    <row r="2" spans="1:7" ht="33.75" customHeight="1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2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</row>
    <row r="4" spans="1:7" ht="25.5" x14ac:dyDescent="0.2">
      <c r="A4" s="2" t="s">
        <v>8</v>
      </c>
      <c r="B4" s="2" t="s">
        <v>9</v>
      </c>
      <c r="C4" s="4" t="s">
        <v>10</v>
      </c>
      <c r="D4" s="5" t="s">
        <v>0</v>
      </c>
      <c r="E4" s="5" t="s">
        <v>0</v>
      </c>
      <c r="F4" s="5" t="s">
        <v>0</v>
      </c>
      <c r="G4" s="5" t="s">
        <v>0</v>
      </c>
    </row>
    <row r="5" spans="1:7" ht="38.25" x14ac:dyDescent="0.25">
      <c r="A5" s="2" t="s">
        <v>11</v>
      </c>
      <c r="B5" s="2" t="s">
        <v>12</v>
      </c>
      <c r="C5" s="2" t="s">
        <v>13</v>
      </c>
      <c r="D5" s="2" t="s">
        <v>14</v>
      </c>
      <c r="E5" s="3">
        <v>1</v>
      </c>
      <c r="F5" s="9">
        <v>0</v>
      </c>
      <c r="G5" s="8">
        <f>ROUND(E5*F5,2)</f>
        <v>0</v>
      </c>
    </row>
    <row r="6" spans="1:7" x14ac:dyDescent="0.2">
      <c r="A6" s="2" t="s">
        <v>15</v>
      </c>
      <c r="B6" s="2" t="s">
        <v>16</v>
      </c>
      <c r="C6" s="4" t="s">
        <v>17</v>
      </c>
      <c r="D6" s="5" t="s">
        <v>0</v>
      </c>
      <c r="E6" s="5" t="s">
        <v>0</v>
      </c>
      <c r="F6" s="5" t="s">
        <v>0</v>
      </c>
      <c r="G6" s="5" t="s">
        <v>0</v>
      </c>
    </row>
    <row r="7" spans="1:7" ht="25.5" x14ac:dyDescent="0.25">
      <c r="A7" s="2" t="s">
        <v>18</v>
      </c>
      <c r="B7" s="2" t="s">
        <v>19</v>
      </c>
      <c r="C7" s="2" t="s">
        <v>20</v>
      </c>
      <c r="D7" s="2" t="s">
        <v>21</v>
      </c>
      <c r="E7" s="3">
        <v>13</v>
      </c>
      <c r="F7" s="9">
        <v>0</v>
      </c>
      <c r="G7" s="8">
        <f t="shared" ref="G7:G8" si="0">ROUND(E7*F7,2)</f>
        <v>0</v>
      </c>
    </row>
    <row r="8" spans="1:7" ht="25.5" x14ac:dyDescent="0.25">
      <c r="A8" s="2" t="s">
        <v>22</v>
      </c>
      <c r="B8" s="2" t="s">
        <v>19</v>
      </c>
      <c r="C8" s="2" t="s">
        <v>23</v>
      </c>
      <c r="D8" s="2" t="s">
        <v>21</v>
      </c>
      <c r="E8" s="3">
        <v>13</v>
      </c>
      <c r="F8" s="9">
        <v>0</v>
      </c>
      <c r="G8" s="8">
        <f t="shared" si="0"/>
        <v>0</v>
      </c>
    </row>
    <row r="9" spans="1:7" x14ac:dyDescent="0.2">
      <c r="A9" s="2" t="s">
        <v>24</v>
      </c>
      <c r="B9" s="2" t="s">
        <v>25</v>
      </c>
      <c r="C9" s="4" t="s">
        <v>26</v>
      </c>
      <c r="D9" s="5" t="s">
        <v>0</v>
      </c>
      <c r="E9" s="5" t="s">
        <v>0</v>
      </c>
      <c r="F9" s="5" t="s">
        <v>0</v>
      </c>
      <c r="G9" s="5" t="s">
        <v>0</v>
      </c>
    </row>
    <row r="10" spans="1:7" ht="51" x14ac:dyDescent="0.25">
      <c r="A10" s="2" t="s">
        <v>27</v>
      </c>
      <c r="B10" s="2" t="s">
        <v>28</v>
      </c>
      <c r="C10" s="2" t="s">
        <v>29</v>
      </c>
      <c r="D10" s="2" t="s">
        <v>30</v>
      </c>
      <c r="E10" s="3">
        <v>631.77</v>
      </c>
      <c r="F10" s="9">
        <v>0</v>
      </c>
      <c r="G10" s="8">
        <f t="shared" ref="G10:G11" si="1">ROUND(E10*F10,2)</f>
        <v>0</v>
      </c>
    </row>
    <row r="11" spans="1:7" ht="38.25" x14ac:dyDescent="0.25">
      <c r="A11" s="2" t="s">
        <v>31</v>
      </c>
      <c r="B11" s="2" t="s">
        <v>28</v>
      </c>
      <c r="C11" s="2" t="s">
        <v>32</v>
      </c>
      <c r="D11" s="2" t="s">
        <v>33</v>
      </c>
      <c r="E11" s="3">
        <v>36</v>
      </c>
      <c r="F11" s="9">
        <v>0</v>
      </c>
      <c r="G11" s="8">
        <f t="shared" si="1"/>
        <v>0</v>
      </c>
    </row>
    <row r="12" spans="1:7" x14ac:dyDescent="0.2">
      <c r="A12" s="2" t="s">
        <v>34</v>
      </c>
      <c r="B12" s="2" t="s">
        <v>35</v>
      </c>
      <c r="C12" s="4" t="s">
        <v>36</v>
      </c>
      <c r="D12" s="5" t="s">
        <v>0</v>
      </c>
      <c r="E12" s="5" t="s">
        <v>0</v>
      </c>
      <c r="F12" s="5" t="s">
        <v>0</v>
      </c>
      <c r="G12" s="5" t="s">
        <v>0</v>
      </c>
    </row>
    <row r="13" spans="1:7" ht="25.5" x14ac:dyDescent="0.25">
      <c r="A13" s="2" t="s">
        <v>37</v>
      </c>
      <c r="B13" s="2" t="s">
        <v>38</v>
      </c>
      <c r="C13" s="2" t="s">
        <v>39</v>
      </c>
      <c r="D13" s="2" t="s">
        <v>40</v>
      </c>
      <c r="E13" s="3">
        <v>674</v>
      </c>
      <c r="F13" s="9">
        <v>0</v>
      </c>
      <c r="G13" s="8">
        <f t="shared" ref="G13:G17" si="2">ROUND(E13*F13,2)</f>
        <v>0</v>
      </c>
    </row>
    <row r="14" spans="1:7" ht="25.5" x14ac:dyDescent="0.25">
      <c r="A14" s="2" t="s">
        <v>41</v>
      </c>
      <c r="B14" s="2" t="s">
        <v>42</v>
      </c>
      <c r="C14" s="2" t="s">
        <v>43</v>
      </c>
      <c r="D14" s="2" t="s">
        <v>40</v>
      </c>
      <c r="E14" s="3">
        <v>1383</v>
      </c>
      <c r="F14" s="9">
        <v>0</v>
      </c>
      <c r="G14" s="8">
        <f t="shared" si="2"/>
        <v>0</v>
      </c>
    </row>
    <row r="15" spans="1:7" ht="25.5" x14ac:dyDescent="0.25">
      <c r="A15" s="2" t="s">
        <v>44</v>
      </c>
      <c r="B15" s="2" t="s">
        <v>42</v>
      </c>
      <c r="C15" s="2" t="s">
        <v>45</v>
      </c>
      <c r="D15" s="2" t="s">
        <v>40</v>
      </c>
      <c r="E15" s="3">
        <v>27.3</v>
      </c>
      <c r="F15" s="9">
        <v>0</v>
      </c>
      <c r="G15" s="8">
        <f t="shared" si="2"/>
        <v>0</v>
      </c>
    </row>
    <row r="16" spans="1:7" ht="25.5" x14ac:dyDescent="0.25">
      <c r="A16" s="2" t="s">
        <v>46</v>
      </c>
      <c r="B16" s="2" t="s">
        <v>42</v>
      </c>
      <c r="C16" s="2" t="s">
        <v>47</v>
      </c>
      <c r="D16" s="2" t="s">
        <v>40</v>
      </c>
      <c r="E16" s="3">
        <v>36</v>
      </c>
      <c r="F16" s="9">
        <v>0</v>
      </c>
      <c r="G16" s="8">
        <f t="shared" si="2"/>
        <v>0</v>
      </c>
    </row>
    <row r="17" spans="1:7" ht="15" x14ac:dyDescent="0.25">
      <c r="A17" s="2" t="s">
        <v>48</v>
      </c>
      <c r="B17" s="2" t="s">
        <v>42</v>
      </c>
      <c r="C17" s="2" t="s">
        <v>49</v>
      </c>
      <c r="D17" s="2" t="s">
        <v>40</v>
      </c>
      <c r="E17" s="3">
        <v>168</v>
      </c>
      <c r="F17" s="9">
        <v>0</v>
      </c>
      <c r="G17" s="8">
        <f t="shared" si="2"/>
        <v>0</v>
      </c>
    </row>
    <row r="18" spans="1:7" x14ac:dyDescent="0.2">
      <c r="A18" s="2" t="s">
        <v>50</v>
      </c>
      <c r="B18" s="2" t="s">
        <v>51</v>
      </c>
      <c r="C18" s="4" t="s">
        <v>52</v>
      </c>
      <c r="D18" s="5" t="s">
        <v>0</v>
      </c>
      <c r="E18" s="5" t="s">
        <v>0</v>
      </c>
      <c r="F18" s="5" t="s">
        <v>0</v>
      </c>
      <c r="G18" s="5" t="s">
        <v>0</v>
      </c>
    </row>
    <row r="19" spans="1:7" ht="38.25" x14ac:dyDescent="0.25">
      <c r="A19" s="2" t="s">
        <v>53</v>
      </c>
      <c r="B19" s="2" t="s">
        <v>54</v>
      </c>
      <c r="C19" s="2" t="s">
        <v>55</v>
      </c>
      <c r="D19" s="2" t="s">
        <v>40</v>
      </c>
      <c r="E19" s="3">
        <v>1383</v>
      </c>
      <c r="F19" s="9">
        <v>0</v>
      </c>
      <c r="G19" s="8">
        <f t="shared" ref="G19:G20" si="3">ROUND(E19*F19,2)</f>
        <v>0</v>
      </c>
    </row>
    <row r="20" spans="1:7" ht="25.5" x14ac:dyDescent="0.25">
      <c r="A20" s="2" t="s">
        <v>56</v>
      </c>
      <c r="B20" s="2" t="s">
        <v>57</v>
      </c>
      <c r="C20" s="2" t="s">
        <v>58</v>
      </c>
      <c r="D20" s="2" t="s">
        <v>40</v>
      </c>
      <c r="E20" s="3">
        <v>1383</v>
      </c>
      <c r="F20" s="9">
        <v>0</v>
      </c>
      <c r="G20" s="8">
        <f t="shared" si="3"/>
        <v>0</v>
      </c>
    </row>
    <row r="21" spans="1:7" x14ac:dyDescent="0.2">
      <c r="A21" s="2" t="s">
        <v>59</v>
      </c>
      <c r="B21" s="2" t="s">
        <v>60</v>
      </c>
      <c r="C21" s="4" t="s">
        <v>61</v>
      </c>
      <c r="D21" s="5" t="s">
        <v>0</v>
      </c>
      <c r="E21" s="5" t="s">
        <v>0</v>
      </c>
      <c r="F21" s="5" t="s">
        <v>0</v>
      </c>
      <c r="G21" s="5" t="s">
        <v>0</v>
      </c>
    </row>
    <row r="22" spans="1:7" ht="25.5" x14ac:dyDescent="0.25">
      <c r="A22" s="2" t="s">
        <v>62</v>
      </c>
      <c r="B22" s="2" t="s">
        <v>63</v>
      </c>
      <c r="C22" s="2" t="s">
        <v>64</v>
      </c>
      <c r="D22" s="2" t="s">
        <v>33</v>
      </c>
      <c r="E22" s="3">
        <v>91</v>
      </c>
      <c r="F22" s="9">
        <v>0</v>
      </c>
      <c r="G22" s="8">
        <f>ROUND(E22*F22,2)</f>
        <v>0</v>
      </c>
    </row>
    <row r="23" spans="1:7" x14ac:dyDescent="0.2">
      <c r="A23" s="2" t="s">
        <v>65</v>
      </c>
      <c r="B23" s="2" t="s">
        <v>66</v>
      </c>
      <c r="C23" s="4" t="s">
        <v>67</v>
      </c>
      <c r="D23" s="5" t="s">
        <v>0</v>
      </c>
      <c r="E23" s="5" t="s">
        <v>0</v>
      </c>
      <c r="F23" s="5" t="s">
        <v>0</v>
      </c>
      <c r="G23" s="5" t="s">
        <v>0</v>
      </c>
    </row>
    <row r="24" spans="1:7" ht="38.25" x14ac:dyDescent="0.25">
      <c r="A24" s="2" t="s">
        <v>68</v>
      </c>
      <c r="B24" s="2" t="s">
        <v>69</v>
      </c>
      <c r="C24" s="2" t="s">
        <v>70</v>
      </c>
      <c r="D24" s="2" t="s">
        <v>33</v>
      </c>
      <c r="E24" s="3">
        <v>5</v>
      </c>
      <c r="F24" s="9">
        <v>0</v>
      </c>
      <c r="G24" s="8">
        <f t="shared" ref="G24:G30" si="4">ROUND(E24*F24,2)</f>
        <v>0</v>
      </c>
    </row>
    <row r="25" spans="1:7" ht="15" x14ac:dyDescent="0.25">
      <c r="A25" s="2" t="s">
        <v>71</v>
      </c>
      <c r="B25" s="2" t="s">
        <v>72</v>
      </c>
      <c r="C25" s="2" t="s">
        <v>73</v>
      </c>
      <c r="D25" s="2" t="s">
        <v>74</v>
      </c>
      <c r="E25" s="3">
        <v>1</v>
      </c>
      <c r="F25" s="9">
        <v>0</v>
      </c>
      <c r="G25" s="8">
        <f t="shared" si="4"/>
        <v>0</v>
      </c>
    </row>
    <row r="26" spans="1:7" ht="15" x14ac:dyDescent="0.25">
      <c r="A26" s="2" t="s">
        <v>75</v>
      </c>
      <c r="B26" s="2" t="s">
        <v>76</v>
      </c>
      <c r="C26" s="2" t="s">
        <v>77</v>
      </c>
      <c r="D26" s="2" t="s">
        <v>40</v>
      </c>
      <c r="E26" s="3">
        <v>18</v>
      </c>
      <c r="F26" s="9">
        <v>0</v>
      </c>
      <c r="G26" s="8">
        <f t="shared" si="4"/>
        <v>0</v>
      </c>
    </row>
    <row r="27" spans="1:7" ht="25.5" x14ac:dyDescent="0.25">
      <c r="A27" s="2" t="s">
        <v>78</v>
      </c>
      <c r="B27" s="2" t="s">
        <v>76</v>
      </c>
      <c r="C27" s="2" t="s">
        <v>79</v>
      </c>
      <c r="D27" s="2" t="s">
        <v>40</v>
      </c>
      <c r="E27" s="3">
        <v>69.599999999999994</v>
      </c>
      <c r="F27" s="9">
        <v>0</v>
      </c>
      <c r="G27" s="8">
        <f t="shared" si="4"/>
        <v>0</v>
      </c>
    </row>
    <row r="28" spans="1:7" ht="25.5" x14ac:dyDescent="0.25">
      <c r="A28" s="2" t="s">
        <v>80</v>
      </c>
      <c r="B28" s="2" t="s">
        <v>81</v>
      </c>
      <c r="C28" s="2" t="s">
        <v>82</v>
      </c>
      <c r="D28" s="2" t="s">
        <v>33</v>
      </c>
      <c r="E28" s="3">
        <v>72</v>
      </c>
      <c r="F28" s="9">
        <v>0</v>
      </c>
      <c r="G28" s="8">
        <f t="shared" si="4"/>
        <v>0</v>
      </c>
    </row>
    <row r="29" spans="1:7" ht="25.5" x14ac:dyDescent="0.25">
      <c r="A29" s="2" t="s">
        <v>83</v>
      </c>
      <c r="B29" s="2" t="s">
        <v>81</v>
      </c>
      <c r="C29" s="2" t="s">
        <v>84</v>
      </c>
      <c r="D29" s="2" t="s">
        <v>33</v>
      </c>
      <c r="E29" s="3">
        <v>72</v>
      </c>
      <c r="F29" s="9">
        <v>0</v>
      </c>
      <c r="G29" s="8">
        <f t="shared" si="4"/>
        <v>0</v>
      </c>
    </row>
    <row r="30" spans="1:7" ht="25.5" x14ac:dyDescent="0.25">
      <c r="A30" s="2" t="s">
        <v>85</v>
      </c>
      <c r="B30" s="2" t="s">
        <v>81</v>
      </c>
      <c r="C30" s="2" t="s">
        <v>86</v>
      </c>
      <c r="D30" s="2" t="s">
        <v>33</v>
      </c>
      <c r="E30" s="3">
        <v>65.5</v>
      </c>
      <c r="F30" s="9">
        <v>0</v>
      </c>
      <c r="G30" s="8">
        <f t="shared" si="4"/>
        <v>0</v>
      </c>
    </row>
    <row r="31" spans="1:7" ht="15" x14ac:dyDescent="0.2">
      <c r="A31" s="7" t="s">
        <v>116</v>
      </c>
      <c r="B31" s="6"/>
      <c r="C31" s="6"/>
      <c r="D31" s="6"/>
      <c r="E31" s="6"/>
      <c r="F31" s="6"/>
      <c r="G31" s="6"/>
    </row>
    <row r="32" spans="1:7" ht="25.5" x14ac:dyDescent="0.2">
      <c r="A32" s="2" t="s">
        <v>87</v>
      </c>
      <c r="B32" s="2" t="s">
        <v>9</v>
      </c>
      <c r="C32" s="4" t="s">
        <v>10</v>
      </c>
      <c r="D32" s="5" t="s">
        <v>0</v>
      </c>
      <c r="E32" s="5" t="s">
        <v>0</v>
      </c>
      <c r="F32" s="5" t="s">
        <v>0</v>
      </c>
      <c r="G32" s="5" t="s">
        <v>0</v>
      </c>
    </row>
    <row r="33" spans="1:7" ht="38.25" x14ac:dyDescent="0.25">
      <c r="A33" s="2" t="s">
        <v>88</v>
      </c>
      <c r="B33" s="2" t="s">
        <v>12</v>
      </c>
      <c r="C33" s="2" t="s">
        <v>89</v>
      </c>
      <c r="D33" s="2" t="s">
        <v>14</v>
      </c>
      <c r="E33" s="3">
        <v>1</v>
      </c>
      <c r="F33" s="9">
        <v>0</v>
      </c>
      <c r="G33" s="8">
        <f>ROUND(E33*F33,2)</f>
        <v>0</v>
      </c>
    </row>
    <row r="34" spans="1:7" x14ac:dyDescent="0.2">
      <c r="A34" s="2" t="s">
        <v>90</v>
      </c>
      <c r="B34" s="2" t="s">
        <v>25</v>
      </c>
      <c r="C34" s="4" t="s">
        <v>26</v>
      </c>
      <c r="D34" s="5" t="s">
        <v>0</v>
      </c>
      <c r="E34" s="5" t="s">
        <v>0</v>
      </c>
      <c r="F34" s="5" t="s">
        <v>0</v>
      </c>
      <c r="G34" s="5" t="s">
        <v>0</v>
      </c>
    </row>
    <row r="35" spans="1:7" ht="51" x14ac:dyDescent="0.25">
      <c r="A35" s="2" t="s">
        <v>91</v>
      </c>
      <c r="B35" s="2" t="s">
        <v>28</v>
      </c>
      <c r="C35" s="2" t="s">
        <v>29</v>
      </c>
      <c r="D35" s="2" t="s">
        <v>30</v>
      </c>
      <c r="E35" s="3">
        <v>345.72</v>
      </c>
      <c r="F35" s="9">
        <v>0</v>
      </c>
      <c r="G35" s="8">
        <f>ROUND(E35*F35,2)</f>
        <v>0</v>
      </c>
    </row>
    <row r="36" spans="1:7" x14ac:dyDescent="0.2">
      <c r="A36" s="2" t="s">
        <v>92</v>
      </c>
      <c r="B36" s="2" t="s">
        <v>35</v>
      </c>
      <c r="C36" s="4" t="s">
        <v>36</v>
      </c>
      <c r="D36" s="5" t="s">
        <v>0</v>
      </c>
      <c r="E36" s="5" t="s">
        <v>0</v>
      </c>
      <c r="F36" s="5" t="s">
        <v>0</v>
      </c>
      <c r="G36" s="5" t="s">
        <v>0</v>
      </c>
    </row>
    <row r="37" spans="1:7" ht="25.5" x14ac:dyDescent="0.25">
      <c r="A37" s="2" t="s">
        <v>93</v>
      </c>
      <c r="B37" s="2" t="s">
        <v>38</v>
      </c>
      <c r="C37" s="2" t="s">
        <v>39</v>
      </c>
      <c r="D37" s="2" t="s">
        <v>40</v>
      </c>
      <c r="E37" s="3">
        <v>674</v>
      </c>
      <c r="F37" s="9">
        <v>0</v>
      </c>
      <c r="G37" s="8">
        <f t="shared" ref="G37:G41" si="5">ROUND(E37*F37,2)</f>
        <v>0</v>
      </c>
    </row>
    <row r="38" spans="1:7" ht="25.5" x14ac:dyDescent="0.25">
      <c r="A38" s="2" t="s">
        <v>94</v>
      </c>
      <c r="B38" s="2" t="s">
        <v>42</v>
      </c>
      <c r="C38" s="2" t="s">
        <v>43</v>
      </c>
      <c r="D38" s="2" t="s">
        <v>40</v>
      </c>
      <c r="E38" s="3">
        <v>853.8</v>
      </c>
      <c r="F38" s="9">
        <v>0</v>
      </c>
      <c r="G38" s="8">
        <f t="shared" si="5"/>
        <v>0</v>
      </c>
    </row>
    <row r="39" spans="1:7" ht="25.5" x14ac:dyDescent="0.25">
      <c r="A39" s="2" t="s">
        <v>95</v>
      </c>
      <c r="B39" s="2" t="s">
        <v>42</v>
      </c>
      <c r="C39" s="2" t="s">
        <v>45</v>
      </c>
      <c r="D39" s="2" t="s">
        <v>40</v>
      </c>
      <c r="E39" s="3">
        <v>10.5</v>
      </c>
      <c r="F39" s="9">
        <v>0</v>
      </c>
      <c r="G39" s="8">
        <f t="shared" si="5"/>
        <v>0</v>
      </c>
    </row>
    <row r="40" spans="1:7" ht="15" x14ac:dyDescent="0.25">
      <c r="A40" s="2" t="s">
        <v>96</v>
      </c>
      <c r="B40" s="2" t="s">
        <v>42</v>
      </c>
      <c r="C40" s="2" t="s">
        <v>49</v>
      </c>
      <c r="D40" s="2" t="s">
        <v>40</v>
      </c>
      <c r="E40" s="3">
        <v>495</v>
      </c>
      <c r="F40" s="9">
        <v>0</v>
      </c>
      <c r="G40" s="8">
        <f t="shared" si="5"/>
        <v>0</v>
      </c>
    </row>
    <row r="41" spans="1:7" ht="15" x14ac:dyDescent="0.25">
      <c r="A41" s="2" t="s">
        <v>97</v>
      </c>
      <c r="B41" s="2" t="s">
        <v>42</v>
      </c>
      <c r="C41" s="2" t="s">
        <v>98</v>
      </c>
      <c r="D41" s="2" t="s">
        <v>40</v>
      </c>
      <c r="E41" s="3">
        <v>309</v>
      </c>
      <c r="F41" s="9">
        <v>0</v>
      </c>
      <c r="G41" s="8">
        <f t="shared" si="5"/>
        <v>0</v>
      </c>
    </row>
    <row r="42" spans="1:7" x14ac:dyDescent="0.2">
      <c r="A42" s="2" t="s">
        <v>99</v>
      </c>
      <c r="B42" s="2" t="s">
        <v>51</v>
      </c>
      <c r="C42" s="4" t="s">
        <v>52</v>
      </c>
      <c r="D42" s="5" t="s">
        <v>0</v>
      </c>
      <c r="E42" s="5" t="s">
        <v>0</v>
      </c>
      <c r="F42" s="5" t="s">
        <v>0</v>
      </c>
      <c r="G42" s="5" t="s">
        <v>0</v>
      </c>
    </row>
    <row r="43" spans="1:7" ht="25.5" x14ac:dyDescent="0.25">
      <c r="A43" s="2" t="s">
        <v>100</v>
      </c>
      <c r="B43" s="2" t="s">
        <v>54</v>
      </c>
      <c r="C43" s="2" t="s">
        <v>101</v>
      </c>
      <c r="D43" s="2" t="s">
        <v>40</v>
      </c>
      <c r="E43" s="3">
        <v>495</v>
      </c>
      <c r="F43" s="9">
        <v>0</v>
      </c>
      <c r="G43" s="8">
        <f t="shared" ref="G43:G45" si="6">ROUND(E43*F43,2)</f>
        <v>0</v>
      </c>
    </row>
    <row r="44" spans="1:7" ht="25.5" x14ac:dyDescent="0.25">
      <c r="A44" s="2" t="s">
        <v>102</v>
      </c>
      <c r="B44" s="2" t="s">
        <v>57</v>
      </c>
      <c r="C44" s="2" t="s">
        <v>58</v>
      </c>
      <c r="D44" s="2" t="s">
        <v>40</v>
      </c>
      <c r="E44" s="3">
        <v>495</v>
      </c>
      <c r="F44" s="9">
        <v>0</v>
      </c>
      <c r="G44" s="8">
        <f t="shared" si="6"/>
        <v>0</v>
      </c>
    </row>
    <row r="45" spans="1:7" ht="63.75" x14ac:dyDescent="0.25">
      <c r="A45" s="2" t="s">
        <v>103</v>
      </c>
      <c r="B45" s="2" t="s">
        <v>104</v>
      </c>
      <c r="C45" s="2" t="s">
        <v>105</v>
      </c>
      <c r="D45" s="2" t="s">
        <v>40</v>
      </c>
      <c r="E45" s="3">
        <v>309</v>
      </c>
      <c r="F45" s="9">
        <v>0</v>
      </c>
      <c r="G45" s="8">
        <f t="shared" si="6"/>
        <v>0</v>
      </c>
    </row>
    <row r="46" spans="1:7" x14ac:dyDescent="0.2">
      <c r="A46" s="2" t="s">
        <v>106</v>
      </c>
      <c r="B46" s="2" t="s">
        <v>60</v>
      </c>
      <c r="C46" s="4" t="s">
        <v>61</v>
      </c>
      <c r="D46" s="5" t="s">
        <v>0</v>
      </c>
      <c r="E46" s="5" t="s">
        <v>0</v>
      </c>
      <c r="F46" s="5" t="s">
        <v>0</v>
      </c>
      <c r="G46" s="5" t="s">
        <v>0</v>
      </c>
    </row>
    <row r="47" spans="1:7" ht="25.5" x14ac:dyDescent="0.25">
      <c r="A47" s="2" t="s">
        <v>107</v>
      </c>
      <c r="B47" s="2" t="s">
        <v>63</v>
      </c>
      <c r="C47" s="2" t="s">
        <v>64</v>
      </c>
      <c r="D47" s="2" t="s">
        <v>33</v>
      </c>
      <c r="E47" s="3">
        <v>91</v>
      </c>
      <c r="F47" s="9">
        <v>0</v>
      </c>
      <c r="G47" s="8">
        <f>ROUND(E47*F47,2)</f>
        <v>0</v>
      </c>
    </row>
    <row r="48" spans="1:7" x14ac:dyDescent="0.2">
      <c r="A48" s="2" t="s">
        <v>108</v>
      </c>
      <c r="B48" s="2" t="s">
        <v>66</v>
      </c>
      <c r="C48" s="4" t="s">
        <v>67</v>
      </c>
      <c r="D48" s="5" t="s">
        <v>0</v>
      </c>
      <c r="E48" s="5" t="s">
        <v>0</v>
      </c>
      <c r="F48" s="5" t="s">
        <v>0</v>
      </c>
      <c r="G48" s="5" t="s">
        <v>0</v>
      </c>
    </row>
    <row r="49" spans="1:7" ht="15" x14ac:dyDescent="0.25">
      <c r="A49" s="2" t="s">
        <v>109</v>
      </c>
      <c r="B49" s="2" t="s">
        <v>76</v>
      </c>
      <c r="C49" s="2" t="s">
        <v>77</v>
      </c>
      <c r="D49" s="2" t="s">
        <v>40</v>
      </c>
      <c r="E49" s="3">
        <v>18</v>
      </c>
      <c r="F49" s="9">
        <v>0</v>
      </c>
      <c r="G49" s="8">
        <f t="shared" ref="G49:G52" si="7">ROUND(E49*F49,2)</f>
        <v>0</v>
      </c>
    </row>
    <row r="50" spans="1:7" ht="25.5" x14ac:dyDescent="0.25">
      <c r="A50" s="2" t="s">
        <v>110</v>
      </c>
      <c r="B50" s="2" t="s">
        <v>81</v>
      </c>
      <c r="C50" s="2" t="s">
        <v>82</v>
      </c>
      <c r="D50" s="2" t="s">
        <v>33</v>
      </c>
      <c r="E50" s="3">
        <v>21</v>
      </c>
      <c r="F50" s="9">
        <v>0</v>
      </c>
      <c r="G50" s="8">
        <f t="shared" si="7"/>
        <v>0</v>
      </c>
    </row>
    <row r="51" spans="1:7" ht="25.5" x14ac:dyDescent="0.25">
      <c r="A51" s="2" t="s">
        <v>111</v>
      </c>
      <c r="B51" s="2" t="s">
        <v>81</v>
      </c>
      <c r="C51" s="2" t="s">
        <v>84</v>
      </c>
      <c r="D51" s="2" t="s">
        <v>33</v>
      </c>
      <c r="E51" s="3">
        <v>166</v>
      </c>
      <c r="F51" s="9">
        <v>0</v>
      </c>
      <c r="G51" s="8">
        <f t="shared" si="7"/>
        <v>0</v>
      </c>
    </row>
    <row r="52" spans="1:7" ht="15" x14ac:dyDescent="0.25">
      <c r="A52" s="2" t="s">
        <v>112</v>
      </c>
      <c r="B52" s="2" t="s">
        <v>113</v>
      </c>
      <c r="C52" s="2" t="s">
        <v>114</v>
      </c>
      <c r="D52" s="2" t="s">
        <v>33</v>
      </c>
      <c r="E52" s="3">
        <v>23</v>
      </c>
      <c r="F52" s="9">
        <v>0</v>
      </c>
      <c r="G52" s="8">
        <f t="shared" si="7"/>
        <v>0</v>
      </c>
    </row>
    <row r="53" spans="1:7" ht="15.75" x14ac:dyDescent="0.25">
      <c r="A53" s="10" t="s">
        <v>117</v>
      </c>
      <c r="B53" s="11"/>
      <c r="C53" s="11"/>
      <c r="D53" s="11"/>
      <c r="E53" s="11"/>
      <c r="F53" s="11"/>
      <c r="G53" s="12">
        <f>SUM(G49:G52,G47,G43:G45,G37:G41,G35,G33,G24:G30,G22,G19:G20,G13:G17,G10:G11,G7:G8,G5)</f>
        <v>0</v>
      </c>
    </row>
  </sheetData>
  <sheetProtection algorithmName="SHA-512" hashValue="u6yWbyeOw382AvlSSN00q8J3lGnZ1L65cprgPwIkZ3kwJu8om/omC+auiw/DkHvDLZzfyav2oZjiYXN1rADvFQ==" saltValue="QNBtgcudEs/A45yMv9z5SQ==" spinCount="100000" sheet="1"/>
  <mergeCells count="16">
    <mergeCell ref="C48:G48"/>
    <mergeCell ref="A53:F53"/>
    <mergeCell ref="A31:G31"/>
    <mergeCell ref="C32:G32"/>
    <mergeCell ref="C34:G34"/>
    <mergeCell ref="C36:G36"/>
    <mergeCell ref="C42:G42"/>
    <mergeCell ref="C46:G46"/>
    <mergeCell ref="C21:G21"/>
    <mergeCell ref="C23:G23"/>
    <mergeCell ref="A1:G1"/>
    <mergeCell ref="C4:G4"/>
    <mergeCell ref="C6:G6"/>
    <mergeCell ref="C9:G9"/>
    <mergeCell ref="C12:G12"/>
    <mergeCell ref="C18:G18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2021-08-12T10:12:08Z</dcterms:modified>
</cp:coreProperties>
</file>