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Kosztorys ofertowy" sheetId="2" r:id="rId1"/>
  </sheets>
  <calcPr calcId="125725"/>
</workbook>
</file>

<file path=xl/calcChain.xml><?xml version="1.0" encoding="utf-8"?>
<calcChain xmlns="http://schemas.openxmlformats.org/spreadsheetml/2006/main">
  <c r="G27" i="2"/>
  <c r="G26"/>
  <c r="G25"/>
  <c r="G24"/>
  <c r="G23"/>
  <c r="G21"/>
  <c r="G20"/>
  <c r="G18"/>
  <c r="G17"/>
  <c r="G16"/>
  <c r="G15"/>
  <c r="G14"/>
  <c r="G13"/>
  <c r="G12"/>
  <c r="G11"/>
  <c r="G10"/>
  <c r="G9"/>
  <c r="G8"/>
  <c r="G7"/>
  <c r="G6"/>
  <c r="G28"/>
</calcChain>
</file>

<file path=xl/sharedStrings.xml><?xml version="1.0" encoding="utf-8"?>
<sst xmlns="http://schemas.openxmlformats.org/spreadsheetml/2006/main" count="111" uniqueCount="69">
  <si>
    <t>Remont ul. Folwark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</si>
  <si>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</si>
  <si>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</si>
  <si>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</si>
  <si>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</si>
  <si>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</si>
  <si>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</si>
  <si>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</si>
  <si>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</si>
  <si>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</si>
  <si>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ROBOTY PRZYGOTOWAWCZE</t>
  </si>
  <si>
    <t>1.1</t>
  </si>
  <si>
    <t>D.03.02.01</t>
  </si>
  <si>
    <t>Regulacja pionowa studzienek dla urządzeń podziemnych, włazy kanałowe</t>
  </si>
  <si>
    <t>szt</t>
  </si>
  <si>
    <t>1.2</t>
  </si>
  <si>
    <t>Regulacja pionowa studzienek dla urządzeń podziemnych, włazy kanałowe wraz z wymianą włazów na nowe klasy D400 na przegubie - KD</t>
  </si>
  <si>
    <t>1.3</t>
  </si>
  <si>
    <t>D.01.02.04</t>
  </si>
  <si>
    <t>Rozebranie studni wlotowych fi 500 - wraz z wywozem i utylizacją</t>
  </si>
  <si>
    <t>1.4</t>
  </si>
  <si>
    <t>Kompletna studnia wpustowa wpust klasy D-400 na przegubie, Fi 500 mm, z osadnikiem i wiadrem - zakup, dostawa i montaż</t>
  </si>
  <si>
    <t>1.5</t>
  </si>
  <si>
    <t>D.01.01.01</t>
  </si>
  <si>
    <t>Wykopy oraz przekopy wykonywane koparkami podsiębiernymi na odkład, koparka 0,25 m3, grunt kategorii III - wraz z wywozem i utylizacją nadmiaru gruntu</t>
  </si>
  <si>
    <t>m3</t>
  </si>
  <si>
    <t>1.6</t>
  </si>
  <si>
    <t>Obsypka rurociągu kruszywem dowiezionym, piasek</t>
  </si>
  <si>
    <t>1.7</t>
  </si>
  <si>
    <t>Przykanaliki z rur z tworzyw sztucznych, rury z PVC kielichowe, Dn 200 mm</t>
  </si>
  <si>
    <t>m</t>
  </si>
  <si>
    <t>1.8</t>
  </si>
  <si>
    <t>Obsypka rurociągu kruszywem dowiezionym, pospółka</t>
  </si>
  <si>
    <t>1.9</t>
  </si>
  <si>
    <t>D.04.02.02</t>
  </si>
  <si>
    <t>Podbudowa z kruszywa łamanego 0/31,5mm - warstwa dolna o grub.po zagęszcz. 15 cm - uzupełnienie podbudowy po przekopach</t>
  </si>
  <si>
    <t>m2</t>
  </si>
  <si>
    <t>1.10</t>
  </si>
  <si>
    <t>Podbudowa z kruszywa łamanego 0/63,0mm - warstwa dolna o grub.po zagęszcz. 20 cm - uzupełnienie podbudowy po przekopach</t>
  </si>
  <si>
    <t>1.11</t>
  </si>
  <si>
    <t>Rozebranie nawierzchni, z betonu, mechaniczne, grubość nawierzchni  średnio 15 cm - zjazdy (WYWÓZ I UTYLIZACJA)</t>
  </si>
  <si>
    <t>1.12</t>
  </si>
  <si>
    <t>Rozebranie krawężników, betonowych 15x30 cm na podsypce piaskowej(WYWÓZ I UTYLIZACJA)</t>
  </si>
  <si>
    <t>1.13</t>
  </si>
  <si>
    <t>Rozebranie ław pod krawężniki, ławy z betonu(WYWÓZ I UTYLIZACJA)</t>
  </si>
  <si>
    <t>2</t>
  </si>
  <si>
    <t>ROBOTY DROGOWE - KRAWĘZNIKI, OBRZEŻA I OPORNIK</t>
  </si>
  <si>
    <t>2.1</t>
  </si>
  <si>
    <t>D.05.04.05</t>
  </si>
  <si>
    <t>Ławy pod krawężniki, betonowa z oporem</t>
  </si>
  <si>
    <t>2.2</t>
  </si>
  <si>
    <t>D.08.01.01</t>
  </si>
  <si>
    <t>Krawężniki betonowe, wystające 15x30 cm na podsypce cementowo-piaskowej - odkrycie 6cm</t>
  </si>
  <si>
    <t>3</t>
  </si>
  <si>
    <t>NAWIERZCHNIA BITUMICZNA KM 0+000 - 0+165 -  165,00 MB (szerokość 6,0 - 9,0m)</t>
  </si>
  <si>
    <t>3.1</t>
  </si>
  <si>
    <t>D.05.03.11</t>
  </si>
  <si>
    <t>Roboty remontowe - frezowanie nawierzchni bitumicznej o gr. średniej 5 cm z wywozem materiału z rozbiórki na odl. do 5 km</t>
  </si>
  <si>
    <t>3.2</t>
  </si>
  <si>
    <t>D.04.03.01</t>
  </si>
  <si>
    <t>Oczyszczenie i skropienie nawierzchni</t>
  </si>
  <si>
    <t>3.3</t>
  </si>
  <si>
    <t>D.05.03.05</t>
  </si>
  <si>
    <t>Warstwa wiąząca beton asfaltowy 0/16 o zwiększonej odporności na deformacje trwałe-grubość warstwy 4 cm</t>
  </si>
  <si>
    <t>3.4</t>
  </si>
  <si>
    <t>3.5</t>
  </si>
  <si>
    <t>Warstwa ścieralna z BA 0/12,8 o zwiększonej odpornośći na deformacje trwałe - grubość warstwy 4 cm</t>
  </si>
  <si>
    <t>KOSZTORYS OFERTOWY</t>
  </si>
  <si>
    <t>ŁĄCZNIE Remont ul. Folwark w Żywcu - NETTO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</si>
</sst>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3">
    <font>
      <sz val="10"/>
      <name val="Arial"/>
    </font>
    <font>
      <b/>
      <sz val="11"/>
      <color indexed="8"/>
      <name val="Calibri"/>
      <family val="2"/>
    </font>
    <font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Alignment="0"/>
  </cellStyleXfs>
  <cellXfs count="15">
    <xf numFmtId="0" fontId="0" fillId="0" borderId="0" xfId="0" applyAlignment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2" fillId="0" borderId="0" xfId="0" applyFont="1" applyAlignment="1"/>
    <xf numFmtId="172" fontId="0" fillId="0" borderId="1" xfId="0" applyNumberFormat="1" applyFill="1" applyBorder="1" applyAlignment="1">
      <alignment horizontal="center" vertical="center" wrapText="1"/>
    </xf>
    <xf numFmtId="175" fontId="0" fillId="0" borderId="1" xfId="0" applyNumberFormat="1" applyFill="1" applyBorder="1" applyAlignment="1">
      <alignment horizontal="right" vertical="center" wrapText="1"/>
    </xf>
    <xf numFmtId="175" fontId="1" fillId="0" borderId="1" xfId="0" applyNumberFormat="1" applyFont="1" applyFill="1" applyBorder="1" applyAlignment="1">
      <alignment horizontal="right" wrapText="1"/>
    </xf>
    <xf numFmtId="175" fontId="0" fillId="2" borderId="1" xfId="0" applyNumberForma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/>
    </xf>
    <xf numFmtId="0" fontId="2" fillId="0" borderId="0" xfId="0" applyFont="1" applyAlignment="1"/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/>
    <xf numFmtId="0" fontId="1" fillId="0" borderId="0" xfId="0" applyFont="1" applyFill="1" applyAlignment="1">
      <alignment horizontal="right"/>
    </xf>
    <xf numFmtId="0" fontId="0" fillId="0" borderId="0" xfId="0" applyAlignment="1"/>
    <xf numFmtId="0" fontId="2" fillId="0" borderId="2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8"/>
  <sheetViews>
    <sheetView tabSelected="1" zoomScaleNormal="100" workbookViewId="0">
      <selection activeCell="G28" sqref="G28"/>
    </sheetView>
  </sheetViews>
  <sheetFormatPr defaultRowHeight="12.75"/>
  <cols>
    <col min="1" max="1" width="6" customWidth="1"/>
    <col min="2" max="2" width="11" customWidth="1"/>
    <col min="3" max="3" width="48.85546875" customWidth="1"/>
    <col min="4" max="5" width="11" customWidth="1"/>
    <col min="6" max="6" width="15.7109375" customWidth="1"/>
    <col min="7" max="7" width="16.42578125" customWidth="1"/>
  </cols>
  <sheetData>
    <row r="1" spans="1:7" s="3" customFormat="1" ht="18">
      <c r="A1" s="8" t="s">
        <v>0</v>
      </c>
      <c r="B1" s="9"/>
      <c r="C1" s="9"/>
      <c r="D1" s="9"/>
      <c r="E1" s="9"/>
      <c r="F1" s="9"/>
      <c r="G1" s="9"/>
    </row>
    <row r="2" spans="1:7" s="3" customFormat="1" ht="18">
      <c r="A2" s="14" t="s">
        <v>67</v>
      </c>
      <c r="B2" s="14"/>
      <c r="C2" s="14"/>
      <c r="D2" s="14"/>
      <c r="E2" s="14"/>
      <c r="F2" s="14"/>
      <c r="G2" s="14"/>
    </row>
    <row r="3" spans="1:7" ht="33.7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>
      <c r="A5" s="2" t="s">
        <v>8</v>
      </c>
      <c r="B5" s="2" t="s">
        <v>9</v>
      </c>
      <c r="C5" s="10" t="s">
        <v>10</v>
      </c>
      <c r="D5" s="11" t="s">
        <v>9</v>
      </c>
      <c r="E5" s="11" t="s">
        <v>9</v>
      </c>
      <c r="F5" s="11" t="s">
        <v>9</v>
      </c>
      <c r="G5" s="11" t="s">
        <v>9</v>
      </c>
    </row>
    <row r="6" spans="1:7" ht="25.5">
      <c r="A6" s="2" t="s">
        <v>11</v>
      </c>
      <c r="B6" s="2" t="s">
        <v>12</v>
      </c>
      <c r="C6" s="2" t="s">
        <v>13</v>
      </c>
      <c r="D6" s="1" t="s">
        <v>14</v>
      </c>
      <c r="E6" s="4">
        <v>1</v>
      </c>
      <c r="F6" s="7">
        <v>0</v>
      </c>
      <c r="G6" s="5">
        <f>ROUND(E6*F6,2)</f>
        <v>0</v>
      </c>
    </row>
    <row r="7" spans="1:7" ht="38.25">
      <c r="A7" s="2" t="s">
        <v>15</v>
      </c>
      <c r="B7" s="2" t="s">
        <v>12</v>
      </c>
      <c r="C7" s="2" t="s">
        <v>16</v>
      </c>
      <c r="D7" s="1" t="s">
        <v>14</v>
      </c>
      <c r="E7" s="4">
        <v>2</v>
      </c>
      <c r="F7" s="7">
        <v>0</v>
      </c>
      <c r="G7" s="5">
        <f t="shared" ref="G7:G18" si="0">ROUND(E7*F7,2)</f>
        <v>0</v>
      </c>
    </row>
    <row r="8" spans="1:7" ht="25.5">
      <c r="A8" s="2" t="s">
        <v>17</v>
      </c>
      <c r="B8" s="2" t="s">
        <v>18</v>
      </c>
      <c r="C8" s="2" t="s">
        <v>19</v>
      </c>
      <c r="D8" s="1" t="s">
        <v>14</v>
      </c>
      <c r="E8" s="4">
        <v>7</v>
      </c>
      <c r="F8" s="7">
        <v>0</v>
      </c>
      <c r="G8" s="5">
        <f t="shared" si="0"/>
        <v>0</v>
      </c>
    </row>
    <row r="9" spans="1:7" ht="38.25">
      <c r="A9" s="2" t="s">
        <v>20</v>
      </c>
      <c r="B9" s="2" t="s">
        <v>12</v>
      </c>
      <c r="C9" s="2" t="s">
        <v>21</v>
      </c>
      <c r="D9" s="1" t="s">
        <v>14</v>
      </c>
      <c r="E9" s="4">
        <v>9</v>
      </c>
      <c r="F9" s="7">
        <v>0</v>
      </c>
      <c r="G9" s="5">
        <f t="shared" si="0"/>
        <v>0</v>
      </c>
    </row>
    <row r="10" spans="1:7" ht="51">
      <c r="A10" s="2" t="s">
        <v>22</v>
      </c>
      <c r="B10" s="2" t="s">
        <v>23</v>
      </c>
      <c r="C10" s="2" t="s">
        <v>24</v>
      </c>
      <c r="D10" s="1" t="s">
        <v>25</v>
      </c>
      <c r="E10" s="4">
        <v>28.5</v>
      </c>
      <c r="F10" s="7">
        <v>0</v>
      </c>
      <c r="G10" s="5">
        <f t="shared" si="0"/>
        <v>0</v>
      </c>
    </row>
    <row r="11" spans="1:7">
      <c r="A11" s="2" t="s">
        <v>26</v>
      </c>
      <c r="B11" s="2" t="s">
        <v>23</v>
      </c>
      <c r="C11" s="2" t="s">
        <v>27</v>
      </c>
      <c r="D11" s="1" t="s">
        <v>25</v>
      </c>
      <c r="E11" s="4">
        <v>1.6</v>
      </c>
      <c r="F11" s="7">
        <v>0</v>
      </c>
      <c r="G11" s="5">
        <f t="shared" si="0"/>
        <v>0</v>
      </c>
    </row>
    <row r="12" spans="1:7" ht="25.5">
      <c r="A12" s="2" t="s">
        <v>28</v>
      </c>
      <c r="B12" s="2" t="s">
        <v>23</v>
      </c>
      <c r="C12" s="2" t="s">
        <v>29</v>
      </c>
      <c r="D12" s="1" t="s">
        <v>30</v>
      </c>
      <c r="E12" s="4">
        <v>10</v>
      </c>
      <c r="F12" s="7">
        <v>0</v>
      </c>
      <c r="G12" s="5">
        <f t="shared" si="0"/>
        <v>0</v>
      </c>
    </row>
    <row r="13" spans="1:7">
      <c r="A13" s="2" t="s">
        <v>31</v>
      </c>
      <c r="B13" s="2" t="s">
        <v>23</v>
      </c>
      <c r="C13" s="2" t="s">
        <v>32</v>
      </c>
      <c r="D13" s="1" t="s">
        <v>25</v>
      </c>
      <c r="E13" s="4">
        <v>2.8</v>
      </c>
      <c r="F13" s="7">
        <v>0</v>
      </c>
      <c r="G13" s="5">
        <f t="shared" si="0"/>
        <v>0</v>
      </c>
    </row>
    <row r="14" spans="1:7" ht="38.25">
      <c r="A14" s="2" t="s">
        <v>33</v>
      </c>
      <c r="B14" s="2" t="s">
        <v>34</v>
      </c>
      <c r="C14" s="2" t="s">
        <v>35</v>
      </c>
      <c r="D14" s="1" t="s">
        <v>36</v>
      </c>
      <c r="E14" s="4">
        <v>120</v>
      </c>
      <c r="F14" s="7">
        <v>0</v>
      </c>
      <c r="G14" s="5">
        <f t="shared" si="0"/>
        <v>0</v>
      </c>
    </row>
    <row r="15" spans="1:7" ht="38.25">
      <c r="A15" s="2" t="s">
        <v>37</v>
      </c>
      <c r="B15" s="2" t="s">
        <v>34</v>
      </c>
      <c r="C15" s="2" t="s">
        <v>38</v>
      </c>
      <c r="D15" s="1" t="s">
        <v>36</v>
      </c>
      <c r="E15" s="4">
        <v>120</v>
      </c>
      <c r="F15" s="7">
        <v>0</v>
      </c>
      <c r="G15" s="5">
        <f t="shared" si="0"/>
        <v>0</v>
      </c>
    </row>
    <row r="16" spans="1:7" ht="38.25">
      <c r="A16" s="2" t="s">
        <v>39</v>
      </c>
      <c r="B16" s="2" t="s">
        <v>18</v>
      </c>
      <c r="C16" s="2" t="s">
        <v>40</v>
      </c>
      <c r="D16" s="1" t="s">
        <v>36</v>
      </c>
      <c r="E16" s="4">
        <v>182</v>
      </c>
      <c r="F16" s="7">
        <v>0</v>
      </c>
      <c r="G16" s="5">
        <f t="shared" si="0"/>
        <v>0</v>
      </c>
    </row>
    <row r="17" spans="1:7" ht="25.5">
      <c r="A17" s="2" t="s">
        <v>41</v>
      </c>
      <c r="B17" s="2" t="s">
        <v>18</v>
      </c>
      <c r="C17" s="2" t="s">
        <v>42</v>
      </c>
      <c r="D17" s="1" t="s">
        <v>30</v>
      </c>
      <c r="E17" s="4">
        <v>10</v>
      </c>
      <c r="F17" s="7">
        <v>0</v>
      </c>
      <c r="G17" s="5">
        <f t="shared" si="0"/>
        <v>0</v>
      </c>
    </row>
    <row r="18" spans="1:7" ht="25.5">
      <c r="A18" s="2" t="s">
        <v>43</v>
      </c>
      <c r="B18" s="2" t="s">
        <v>18</v>
      </c>
      <c r="C18" s="2" t="s">
        <v>44</v>
      </c>
      <c r="D18" s="1" t="s">
        <v>25</v>
      </c>
      <c r="E18" s="4">
        <v>0.6</v>
      </c>
      <c r="F18" s="7">
        <v>0</v>
      </c>
      <c r="G18" s="5">
        <f t="shared" si="0"/>
        <v>0</v>
      </c>
    </row>
    <row r="19" spans="1:7">
      <c r="A19" s="2" t="s">
        <v>45</v>
      </c>
      <c r="B19" s="2" t="s">
        <v>9</v>
      </c>
      <c r="C19" s="10" t="s">
        <v>46</v>
      </c>
      <c r="D19" s="11" t="s">
        <v>9</v>
      </c>
      <c r="E19" s="11" t="s">
        <v>9</v>
      </c>
      <c r="F19" s="11" t="s">
        <v>9</v>
      </c>
      <c r="G19" s="11" t="s">
        <v>9</v>
      </c>
    </row>
    <row r="20" spans="1:7">
      <c r="A20" s="2" t="s">
        <v>47</v>
      </c>
      <c r="B20" s="2" t="s">
        <v>48</v>
      </c>
      <c r="C20" s="2" t="s">
        <v>49</v>
      </c>
      <c r="D20" s="1" t="s">
        <v>25</v>
      </c>
      <c r="E20" s="4">
        <v>0.82499999999999996</v>
      </c>
      <c r="F20" s="7">
        <v>0</v>
      </c>
      <c r="G20" s="5">
        <f>ROUND(E20*F20,2)</f>
        <v>0</v>
      </c>
    </row>
    <row r="21" spans="1:7" ht="25.5">
      <c r="A21" s="2" t="s">
        <v>50</v>
      </c>
      <c r="B21" s="2" t="s">
        <v>51</v>
      </c>
      <c r="C21" s="2" t="s">
        <v>52</v>
      </c>
      <c r="D21" s="1" t="s">
        <v>30</v>
      </c>
      <c r="E21" s="4">
        <v>10</v>
      </c>
      <c r="F21" s="7">
        <v>0</v>
      </c>
      <c r="G21" s="5">
        <f>ROUND(E21*F21,2)</f>
        <v>0</v>
      </c>
    </row>
    <row r="22" spans="1:7">
      <c r="A22" s="2" t="s">
        <v>53</v>
      </c>
      <c r="B22" s="2" t="s">
        <v>9</v>
      </c>
      <c r="C22" s="10" t="s">
        <v>54</v>
      </c>
      <c r="D22" s="11" t="s">
        <v>9</v>
      </c>
      <c r="E22" s="11" t="s">
        <v>9</v>
      </c>
      <c r="F22" s="11" t="s">
        <v>9</v>
      </c>
      <c r="G22" s="11" t="s">
        <v>9</v>
      </c>
    </row>
    <row r="23" spans="1:7" ht="38.25">
      <c r="A23" s="2" t="s">
        <v>55</v>
      </c>
      <c r="B23" s="2" t="s">
        <v>56</v>
      </c>
      <c r="C23" s="2" t="s">
        <v>57</v>
      </c>
      <c r="D23" s="1" t="s">
        <v>36</v>
      </c>
      <c r="E23" s="4">
        <v>1000.5</v>
      </c>
      <c r="F23" s="7">
        <v>0</v>
      </c>
      <c r="G23" s="5">
        <f>ROUND(E23*F23,2)</f>
        <v>0</v>
      </c>
    </row>
    <row r="24" spans="1:7">
      <c r="A24" s="2" t="s">
        <v>58</v>
      </c>
      <c r="B24" s="2" t="s">
        <v>59</v>
      </c>
      <c r="C24" s="2" t="s">
        <v>60</v>
      </c>
      <c r="D24" s="1" t="s">
        <v>36</v>
      </c>
      <c r="E24" s="4">
        <v>1000.5</v>
      </c>
      <c r="F24" s="7">
        <v>0</v>
      </c>
      <c r="G24" s="5">
        <f>ROUND(E24*F24,2)</f>
        <v>0</v>
      </c>
    </row>
    <row r="25" spans="1:7" ht="25.5">
      <c r="A25" s="2" t="s">
        <v>61</v>
      </c>
      <c r="B25" s="2" t="s">
        <v>62</v>
      </c>
      <c r="C25" s="2" t="s">
        <v>63</v>
      </c>
      <c r="D25" s="1" t="s">
        <v>36</v>
      </c>
      <c r="E25" s="4">
        <v>1000.5</v>
      </c>
      <c r="F25" s="7">
        <v>0</v>
      </c>
      <c r="G25" s="5">
        <f>ROUND(E25*F25,2)</f>
        <v>0</v>
      </c>
    </row>
    <row r="26" spans="1:7">
      <c r="A26" s="2" t="s">
        <v>64</v>
      </c>
      <c r="B26" s="2" t="s">
        <v>59</v>
      </c>
      <c r="C26" s="2" t="s">
        <v>60</v>
      </c>
      <c r="D26" s="1" t="s">
        <v>36</v>
      </c>
      <c r="E26" s="4">
        <v>1000.5</v>
      </c>
      <c r="F26" s="7">
        <v>0</v>
      </c>
      <c r="G26" s="5">
        <f>ROUND(E26*F26,2)</f>
        <v>0</v>
      </c>
    </row>
    <row r="27" spans="1:7" ht="38.25">
      <c r="A27" s="2" t="s">
        <v>65</v>
      </c>
      <c r="B27" s="2" t="s">
        <v>62</v>
      </c>
      <c r="C27" s="2" t="s">
        <v>66</v>
      </c>
      <c r="D27" s="1" t="s">
        <v>36</v>
      </c>
      <c r="E27" s="4">
        <v>1000.5</v>
      </c>
      <c r="F27" s="7">
        <v>0</v>
      </c>
      <c r="G27" s="5">
        <f>ROUND(E27*F27,2)</f>
        <v>0</v>
      </c>
    </row>
    <row r="28" spans="1:7" ht="15">
      <c r="A28" s="12" t="s">
        <v>68</v>
      </c>
      <c r="B28" s="13"/>
      <c r="C28" s="13"/>
      <c r="D28" s="13"/>
      <c r="E28" s="13"/>
      <c r="F28" s="13"/>
      <c r="G28" s="6">
        <f>SUM('Kosztorys ofertowy'!G6:G18)+SUM('Kosztorys ofertowy'!G20:G21)+SUM('Kosztorys ofertowy'!G23:G27)</f>
        <v>0</v>
      </c>
    </row>
  </sheetData>
  <sheetProtection password="F84D" sheet="1" objects="1" scenarios="1"/>
  <mergeCells count="6">
    <mergeCell ref="A1:G1"/>
    <mergeCell ref="C5:G5"/>
    <mergeCell ref="C19:G19"/>
    <mergeCell ref="C22:G22"/>
    <mergeCell ref="A28:F28"/>
    <mergeCell ref="A2:G2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Kosztorys ofertowy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2021-11-09T04:01:33Z</dcterms:modified>
</cp:coreProperties>
</file>