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pulpit\"/>
    </mc:Choice>
  </mc:AlternateContent>
  <xr:revisionPtr revIDLastSave="0" documentId="13_ncr:1_{4916FA56-072C-4E89-8B85-1A5C863B1A8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ER" sheetId="1" r:id="rId1"/>
  </sheets>
  <definedNames>
    <definedName name="_xlnm.Print_Area" localSheetId="0">TER!$B$2:$F$139</definedName>
    <definedName name="_xlnm.Print_Titles" localSheetId="0">TER!$2:$5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46" i="1" l="1"/>
  <c r="H351" i="1"/>
  <c r="H354" i="1"/>
  <c r="H363" i="1"/>
  <c r="H362" i="1"/>
  <c r="H361" i="1"/>
  <c r="H359" i="1"/>
  <c r="H358" i="1"/>
  <c r="H357" i="1"/>
  <c r="H350" i="1"/>
  <c r="H347" i="1"/>
  <c r="H127" i="1"/>
  <c r="H81" i="1"/>
  <c r="H80" i="1"/>
  <c r="H79" i="1"/>
  <c r="H78" i="1"/>
  <c r="H84" i="1"/>
  <c r="H83" i="1"/>
  <c r="H86" i="1"/>
  <c r="H85" i="1"/>
  <c r="H90" i="1"/>
  <c r="H89" i="1"/>
  <c r="H88" i="1"/>
  <c r="H224" i="1"/>
  <c r="H221" i="1"/>
  <c r="H217" i="1"/>
  <c r="H216" i="1"/>
  <c r="H214" i="1"/>
  <c r="H213" i="1"/>
  <c r="H211" i="1"/>
  <c r="H210" i="1"/>
  <c r="H209" i="1"/>
  <c r="H208" i="1"/>
  <c r="H207" i="1"/>
  <c r="H206" i="1"/>
  <c r="H205" i="1"/>
  <c r="H204" i="1"/>
  <c r="H203" i="1"/>
  <c r="H201" i="1"/>
  <c r="H200" i="1"/>
  <c r="H199" i="1"/>
  <c r="H198" i="1"/>
  <c r="H197" i="1"/>
  <c r="H196" i="1"/>
  <c r="H195" i="1"/>
  <c r="H194" i="1"/>
  <c r="H193" i="1"/>
  <c r="H191" i="1"/>
  <c r="H190" i="1"/>
  <c r="H189" i="1"/>
  <c r="H188" i="1"/>
  <c r="H187" i="1"/>
  <c r="H186" i="1"/>
  <c r="H185" i="1"/>
  <c r="H184" i="1"/>
  <c r="H183" i="1"/>
  <c r="H180" i="1"/>
  <c r="H179" i="1"/>
  <c r="H178" i="1"/>
  <c r="H177" i="1"/>
  <c r="H176" i="1"/>
  <c r="H175" i="1"/>
  <c r="H173" i="1"/>
  <c r="H172" i="1"/>
  <c r="H171" i="1"/>
  <c r="H170" i="1"/>
  <c r="H168" i="1"/>
  <c r="H167" i="1"/>
  <c r="H166" i="1"/>
  <c r="H165" i="1"/>
  <c r="H139" i="1"/>
  <c r="H138" i="1"/>
  <c r="H137" i="1"/>
  <c r="H136" i="1"/>
  <c r="H134" i="1"/>
  <c r="H129" i="1"/>
  <c r="H128" i="1"/>
  <c r="H125" i="1"/>
  <c r="H124" i="1"/>
  <c r="H123" i="1"/>
  <c r="H122" i="1"/>
  <c r="H116" i="1"/>
  <c r="H115" i="1"/>
  <c r="H113" i="1"/>
  <c r="H112" i="1"/>
  <c r="H109" i="1"/>
  <c r="H108" i="1"/>
  <c r="H107" i="1"/>
  <c r="H106" i="1"/>
  <c r="H103" i="1"/>
  <c r="H102" i="1"/>
  <c r="H99" i="1"/>
  <c r="H95" i="1"/>
  <c r="H92" i="1"/>
  <c r="H91" i="1"/>
  <c r="H76" i="1"/>
  <c r="H75" i="1"/>
  <c r="H74" i="1"/>
  <c r="H73" i="1"/>
  <c r="H71" i="1"/>
  <c r="H70" i="1"/>
  <c r="H69" i="1"/>
  <c r="H68" i="1"/>
  <c r="H66" i="1"/>
  <c r="H65" i="1"/>
  <c r="H64" i="1"/>
  <c r="H63" i="1"/>
  <c r="H229" i="1"/>
  <c r="H234" i="1"/>
  <c r="H235" i="1"/>
  <c r="H223" i="1"/>
  <c r="H94" i="1"/>
  <c r="H98" i="1"/>
  <c r="H101" i="1"/>
  <c r="H104" i="1"/>
  <c r="H121" i="1"/>
  <c r="H120" i="1"/>
  <c r="H119" i="1"/>
  <c r="H135" i="1"/>
  <c r="H133" i="1"/>
  <c r="H132" i="1"/>
  <c r="H233" i="1"/>
  <c r="H228" i="1"/>
  <c r="H227" i="1"/>
  <c r="H220" i="1"/>
  <c r="H152" i="1"/>
  <c r="H150" i="1"/>
  <c r="H149" i="1"/>
  <c r="H147" i="1"/>
  <c r="H146" i="1"/>
  <c r="H145" i="1"/>
  <c r="H143" i="1"/>
  <c r="H58" i="1"/>
  <c r="H55" i="1"/>
  <c r="H52" i="1"/>
  <c r="H49" i="1"/>
  <c r="H47" i="1"/>
  <c r="H40" i="1"/>
  <c r="H156" i="1"/>
  <c r="H155" i="1"/>
  <c r="H154" i="1"/>
  <c r="H162" i="1"/>
  <c r="H161" i="1"/>
  <c r="H160" i="1"/>
  <c r="H159" i="1"/>
  <c r="H343" i="1"/>
  <c r="H342" i="1"/>
  <c r="H341" i="1"/>
  <c r="H339" i="1"/>
  <c r="H338" i="1"/>
  <c r="H337" i="1"/>
  <c r="H335" i="1"/>
  <c r="H334" i="1"/>
  <c r="H333" i="1"/>
  <c r="H331" i="1"/>
  <c r="H330" i="1"/>
  <c r="H329" i="1"/>
  <c r="H328" i="1"/>
  <c r="H326" i="1"/>
  <c r="H325" i="1"/>
  <c r="H323" i="1"/>
  <c r="H322" i="1"/>
  <c r="H320" i="1"/>
  <c r="H319" i="1"/>
  <c r="H318" i="1"/>
  <c r="H317" i="1"/>
  <c r="H314" i="1"/>
  <c r="H312" i="1"/>
  <c r="H310" i="1"/>
  <c r="H309" i="1"/>
  <c r="H307" i="1"/>
  <c r="H306" i="1"/>
  <c r="H305" i="1"/>
  <c r="H304" i="1"/>
  <c r="H303" i="1"/>
  <c r="H302" i="1"/>
  <c r="H299" i="1"/>
  <c r="H298" i="1"/>
  <c r="H297" i="1"/>
  <c r="H295" i="1"/>
  <c r="H294" i="1"/>
  <c r="H293" i="1"/>
  <c r="H292" i="1"/>
  <c r="H290" i="1"/>
  <c r="H289" i="1"/>
  <c r="H288" i="1"/>
  <c r="H287" i="1"/>
  <c r="H284" i="1"/>
  <c r="H283" i="1"/>
  <c r="H282" i="1"/>
  <c r="H280" i="1"/>
  <c r="H279" i="1"/>
  <c r="H276" i="1"/>
  <c r="H275" i="1"/>
  <c r="H274" i="1"/>
  <c r="H273" i="1"/>
  <c r="H271" i="1"/>
  <c r="H270" i="1"/>
  <c r="H269" i="1"/>
  <c r="H268" i="1"/>
  <c r="H265" i="1"/>
  <c r="H263" i="1"/>
  <c r="H262" i="1"/>
  <c r="H261" i="1"/>
  <c r="H260" i="1"/>
  <c r="H259" i="1"/>
  <c r="H258" i="1"/>
  <c r="H257" i="1"/>
  <c r="H255" i="1"/>
  <c r="H254" i="1"/>
  <c r="H253" i="1"/>
  <c r="H252" i="1"/>
  <c r="H249" i="1"/>
  <c r="H248" i="1"/>
  <c r="H247" i="1"/>
  <c r="H245" i="1"/>
  <c r="H244" i="1"/>
  <c r="H243" i="1"/>
  <c r="H242" i="1"/>
  <c r="H240" i="1"/>
  <c r="H239" i="1"/>
  <c r="H37" i="1"/>
  <c r="H36" i="1"/>
  <c r="H35" i="1"/>
  <c r="H34" i="1"/>
  <c r="H33" i="1"/>
  <c r="H31" i="1"/>
  <c r="H30" i="1"/>
  <c r="H29" i="1"/>
  <c r="H28" i="1"/>
  <c r="H25" i="1"/>
  <c r="H24" i="1"/>
  <c r="H23" i="1"/>
  <c r="H21" i="1"/>
  <c r="H20" i="1"/>
  <c r="H19" i="1"/>
  <c r="H18" i="1"/>
  <c r="H17" i="1"/>
  <c r="H15" i="1"/>
  <c r="H14" i="1"/>
  <c r="H13" i="1"/>
  <c r="H12" i="1"/>
  <c r="H11" i="1"/>
  <c r="H10" i="1"/>
  <c r="H8" i="1"/>
  <c r="H364" i="1" l="1"/>
</calcChain>
</file>

<file path=xl/sharedStrings.xml><?xml version="1.0" encoding="utf-8"?>
<sst xmlns="http://schemas.openxmlformats.org/spreadsheetml/2006/main" count="1071" uniqueCount="535">
  <si>
    <t>Budowa ścieżki edukacyjno-przyrodniczej w Żywcu - Etap III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</si>
  <si>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</si>
  <si>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</si>
  <si>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</si>
  <si>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</si>
  <si>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</si>
  <si>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</si>
  <si>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</si>
  <si>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</si>
  <si>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</si>
  <si>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</si>
  <si>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</si>
  <si>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</si>
  <si>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</si>
  <si>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</si>
  <si>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</si>
  <si>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odtworzeniowych. Trasa dróg w terenie równinnym.</t>
  </si>
  <si>
    <t>km</t>
  </si>
  <si>
    <t>1.2. Wycinka drzew i karczowanie krzaków</t>
  </si>
  <si>
    <t>D.01.02.01</t>
  </si>
  <si>
    <t>Ręczne ścinanie i karczowanie krzaków i podszyć gęstych</t>
  </si>
  <si>
    <t>ha</t>
  </si>
  <si>
    <t>Mechaniczne karczowanie drzew o średnicy 10-15cm piłą mechaniczną</t>
  </si>
  <si>
    <t>szt</t>
  </si>
  <si>
    <t>Mechaniczne karczowanie drzew o średnicy 16-25cm piłą mechaniczną</t>
  </si>
  <si>
    <t>Mechaniczne karczowanie drzew o średnicy 26-35cm piłą mechaniczną</t>
  </si>
  <si>
    <t>6</t>
  </si>
  <si>
    <t>Transport dłużyc na odległość do 10km</t>
  </si>
  <si>
    <t>7</t>
  </si>
  <si>
    <t>Transport karpiny i gałęzi na odległość do 10km</t>
  </si>
  <si>
    <t>mp</t>
  </si>
  <si>
    <t>1.3. Roboty rozbiórkowe</t>
  </si>
  <si>
    <t>8</t>
  </si>
  <si>
    <t>D.01.02.04</t>
  </si>
  <si>
    <t>Rozebranie mechaniczne nawierzchni jezdni ul. Bohaterów Września  z betonu asfaltowego grubości 9 cm wraz wywozem i utylizacją</t>
  </si>
  <si>
    <t>9</t>
  </si>
  <si>
    <t>Rozebranie krawężnika betonowego 15x30cm z ławą betonową  wraz z wywozem i utylizacją (krawężnik na zjeździe przy ul. Bohaterów Września)</t>
  </si>
  <si>
    <t>m</t>
  </si>
  <si>
    <t>10</t>
  </si>
  <si>
    <t>Rozbiórka rury przepustu pod drogę o średnicy 500mm wraz z wywozem i utylizacją/p.a.</t>
  </si>
  <si>
    <t>11</t>
  </si>
  <si>
    <t>Rozebranie ręczne nawierzchni z betonu cementowego w km 1+896,44 wraz wywozem i utylizacją o  grubości  25cm</t>
  </si>
  <si>
    <t>12</t>
  </si>
  <si>
    <t>Przebudowa odcinka schodów w km 1+906,58 o długości ok. 10,00m i szerokości ok. 1,70m o konstrukcji stalowej z drewnianymi stopniami (schody do przebudowuy z powodu kolizji z projektowaną ścieżką) /p.a.</t>
  </si>
  <si>
    <t>t</t>
  </si>
  <si>
    <t>D.02.00.00</t>
  </si>
  <si>
    <t>2. Roboty ziemne</t>
  </si>
  <si>
    <t>13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</si>
  <si>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</si>
  <si>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</si>
  <si>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14</t>
  </si>
  <si>
    <t>Roboty ziemne wykonywane koparkami podsiębiernymi o pojemności łyżki 0,60m3 w ziemi kategorii I-III uprzednio zmagazynowanej w hałdach z transportem urobku samochodami samowyładowczymi na odległość 10km (grunt zbędny) i kosztami składowania</t>
  </si>
  <si>
    <t>15</t>
  </si>
  <si>
    <t>D.02.03.01</t>
  </si>
  <si>
    <t>Budowa nasypu /wbudowanie materiału z tymczasowego składowiska</t>
  </si>
  <si>
    <t>D.03.00.00</t>
  </si>
  <si>
    <t>3. Elementy odwodnienia</t>
  </si>
  <si>
    <t>3.1. Drenaż francuski</t>
  </si>
  <si>
    <t>16</t>
  </si>
  <si>
    <t>D.03.03.01</t>
  </si>
  <si>
    <t>Rurka drenarska karbowana o śred. 125mm PVC-U z otworami 1,3-5mm/p.a.</t>
  </si>
  <si>
    <t>17</t>
  </si>
  <si>
    <t>Geowłóknina kwalifikowana (separująca), nietkana, igłowa /p.a.</t>
  </si>
  <si>
    <t>18</t>
  </si>
  <si>
    <t>Podsypka piaskowa 25x5cm F=0,0125m2</t>
  </si>
  <si>
    <t>19</t>
  </si>
  <si>
    <t>Wypełnienie z kruszywa naturalnego 0/63mm, F=0,250m2/p.a.</t>
  </si>
  <si>
    <t>3.2. Odtworzenie istniejacych przepustów</t>
  </si>
  <si>
    <t>20</t>
  </si>
  <si>
    <t>D.03.01.01</t>
  </si>
  <si>
    <t>Rury z betonu wibroprasowanego C35/45 o średnicy 500mm/p.a.</t>
  </si>
  <si>
    <t>21</t>
  </si>
  <si>
    <t>Podłoże z betonu cementowego C8/10 o grubości 20cm</t>
  </si>
  <si>
    <t>22</t>
  </si>
  <si>
    <t>Izolacja  lepikiem asfaltowym stosowanym na zimno rur betonowych i żelbetowych o średnicy 500mm - pierwsza warstwa</t>
  </si>
  <si>
    <t>23</t>
  </si>
  <si>
    <t>Izolacja wewnętrzna lepikiem asfaltowym stosowanym na zimno rur betonowych i żelbetowych o średnicy 500mm - każda następna warstwa</t>
  </si>
  <si>
    <t>24</t>
  </si>
  <si>
    <t>Zasypanie rur przepustów gruntem kategorii I-II</t>
  </si>
  <si>
    <t>D.04.00.00</t>
  </si>
  <si>
    <t>4. Podbudowy</t>
  </si>
  <si>
    <t>4.1. Profilowanie i zagęszczenie podłoża w korycie</t>
  </si>
  <si>
    <t>25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</si>
  <si>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</si>
  <si>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</si>
  <si>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CBR&gt;=25%</t>
  </si>
  <si>
    <t>26</t>
  </si>
  <si>
    <t>D.04.04.00a</t>
  </si>
  <si>
    <t>Warstwa mrozoochronna z mieszanki niezwiązanej kruszywa łamanego 0/63mm o CBR&gt;=25% stabilizowanej mechanicznie grubości 30cm</t>
  </si>
  <si>
    <t>27</t>
  </si>
  <si>
    <t>Warstwa mrozoochronna z mieszanki niezwiazanej kruszywa łamanego 0/63mm, CBR&gt;=25% stabilizowanej mechanicznie gr.15cm</t>
  </si>
  <si>
    <t>28</t>
  </si>
  <si>
    <t>Warstwa mrozoochronna z mieszanki niezwiazanej kruszywa łamanego 0/63mm, CBR&gt;=25% stabilizowanego mechanicznie gr.10cm</t>
  </si>
  <si>
    <t>4.3. Podbudowa z mieszanki niezwiązanej kruszywa łamanego 0/31,5mm o CBR&gt;=60%</t>
  </si>
  <si>
    <t>29</t>
  </si>
  <si>
    <t>D.04.04.02a</t>
  </si>
  <si>
    <t>Podbudowa zasadnicza z mieszanki niezwiązanej kruszywa łamanego 0/31,5mm o CBR&gt;=60% stabilizowanej mechanicznie grubości 25cm</t>
  </si>
  <si>
    <t>30</t>
  </si>
  <si>
    <t>Podbudowa zasadnicza  z mieszanki niezwiązanej kruszywa łamanego 0/31,5mm, o CBR&gt;=60%, stabilizowanej mechanicznie gr.  20cm</t>
  </si>
  <si>
    <t>D.05.00.00</t>
  </si>
  <si>
    <t>5. Nawierzchnie</t>
  </si>
  <si>
    <t>5.1. Oczyszczenie warstw konstrukcyjnych</t>
  </si>
  <si>
    <t>31</t>
  </si>
  <si>
    <t>D.04.03.01</t>
  </si>
  <si>
    <t>Mechaniczne oczyszczenie podbudowy zasadniczej z kruszywa łamanego</t>
  </si>
  <si>
    <t>32</t>
  </si>
  <si>
    <t>Oczyszczenie warstwy wiążącej z betonu asfaltowego</t>
  </si>
  <si>
    <t>5.2. Skropienie emulsją warstw konstrukcyjnych</t>
  </si>
  <si>
    <t>33</t>
  </si>
  <si>
    <t>Skropienie emulsją podbudowy zasadniczej z kruszywa łamanego</t>
  </si>
  <si>
    <t>34</t>
  </si>
  <si>
    <t>Skropienie emulsją  warstwy wiążącej z betonu asfaltowego</t>
  </si>
  <si>
    <t>5.3. Beton asfaltowy</t>
  </si>
  <si>
    <t>35</t>
  </si>
  <si>
    <t>D.05.03.05b</t>
  </si>
  <si>
    <t>Warstwa wiążąca z betonu asfaltowego AC16W, asfalt drogowy 35/50 o grubości po zagęszczeniu   5cm</t>
  </si>
  <si>
    <t>36</t>
  </si>
  <si>
    <t>D.05.03.05a</t>
  </si>
  <si>
    <t>Warstwa ścieralna z betonu asfaltowego AC11S  asfalt drogowy  50/70 o grubości po zagęszczeniu 4cm</t>
  </si>
  <si>
    <t>5.4. Brukowa kostka betonowa 8 cm</t>
  </si>
  <si>
    <t>37</t>
  </si>
  <si>
    <t>D.05.03.23a</t>
  </si>
  <si>
    <t>Warstwa wierzchnia z brukowej kostki betonowej typu  koloru szarego grubości 8 cm wraz z podsypką cementowo-piaskową 1:4 o grubości 3cm</t>
  </si>
  <si>
    <t>38</t>
  </si>
  <si>
    <t>Warstwa wierzchnia z brukowej kostki betonowej  koloru czerwonego grubości 8 cm wraz z podsypką cementowo-piaskową 1:4 o grubości 3cm</t>
  </si>
  <si>
    <t>5.5. Kruszywo niezwiązane</t>
  </si>
  <si>
    <t>39</t>
  </si>
  <si>
    <t>D.05.01.04a</t>
  </si>
  <si>
    <t>Warstwa wierzchna z mieszanki niezwiązanej kruszywa łamanego 0/16mm stabilizowanego mechanicznie o grub. 8cm</t>
  </si>
  <si>
    <t>40</t>
  </si>
  <si>
    <t>Warstwa wierzchna z mieszanki niezwiązanej kruszywa łamanego 0/31,5mm stabilizowanego mechanicznie o grub. 20cm</t>
  </si>
  <si>
    <t>5.6. System fakturowy na ścieżce edukacyjno-przyrodniczej</t>
  </si>
  <si>
    <t>41</t>
  </si>
  <si>
    <t>D.08.02.01a</t>
  </si>
  <si>
    <t>Betonowa płyta chodnikowa o wymiarach 40x40x8cm z rowkami prowadzacymi/p.a.</t>
  </si>
  <si>
    <t>42</t>
  </si>
  <si>
    <t>Betonowa płyta chodnikowa o wymiarach 40x40x8cm ze stożkami ściętymi/p.a.</t>
  </si>
  <si>
    <t>5.7. Nawierzchnia z betonu cementowego</t>
  </si>
  <si>
    <t>43</t>
  </si>
  <si>
    <t>D.05.03.14</t>
  </si>
  <si>
    <t>Odtworzenie nawierzchni z betonu cementowego C30/37, gr. 25cm</t>
  </si>
  <si>
    <t>44</t>
  </si>
  <si>
    <t>Zbrojenie konstrukcji monolitycznych prętami stalowymi okrągłymi żebrowanymi o średnicy do 14mm wraz drutem wiązałkowym</t>
  </si>
  <si>
    <t>D.06.00.00</t>
  </si>
  <si>
    <t>6. Roboty wykończeniowe</t>
  </si>
  <si>
    <t>6.1. Umocnienie powierzchniowe terenów zielonych</t>
  </si>
  <si>
    <t>45</t>
  </si>
  <si>
    <t>D.06.01.01</t>
  </si>
  <si>
    <t>Ręczne plantowanie powierzchni gruntu rodzimego kategorii I-III</t>
  </si>
  <si>
    <t>46</t>
  </si>
  <si>
    <t>Humusowanie skarp z obsianiem przy grubości warstwy humusu 15cm wraz z zakupem i transportem ziemi urodzajnej.</t>
  </si>
  <si>
    <t>6.2. Umocnienie skarp (brzegów) narzutem kamiennym</t>
  </si>
  <si>
    <t>47</t>
  </si>
  <si>
    <t>D.06.03.02</t>
  </si>
  <si>
    <t>Umocnienie skarp (brzegów) cięzkim narzutem kamiennym luzem o średnicy &gt;80 cm/p.a.</t>
  </si>
  <si>
    <t>48</t>
  </si>
  <si>
    <t>Uzupełnienie istniejącego umocnienia skarp (brzegów) ciężkim narzutem kamiennym luzem o średnicy 31/63cm/p.a.</t>
  </si>
  <si>
    <t>49</t>
  </si>
  <si>
    <t>Uzupełnienie istniejącego umocnienia skarp (brzegów) ciężkim narzutem kamiennym luzem o średnicy 63/120mm/p.a.</t>
  </si>
  <si>
    <t>50</t>
  </si>
  <si>
    <t>Wyściółka faszynowa pod narzut kamienny gr. 30cm</t>
  </si>
  <si>
    <t>6.3. Elementy małej architektury</t>
  </si>
  <si>
    <t>51</t>
  </si>
  <si>
    <t>Ławka miejska z betonu odlewniczego z oparciem, siedzisko i oparcie: drewno iglaste lakierowane, wzmocnienie siedziska i oparcia: stal lakierowana, podstawa: beton piaskowany. Wymiary: wysokośc 80cm, szeropkość: 55cm, długość: 250cm/p.a.</t>
  </si>
  <si>
    <t>52</t>
  </si>
  <si>
    <t>Betonowy kosz na śmieci (kwadratowy), obudowa:: beton piaskowany, pojemnik z popielniczką: stal ocynkowana. Wymiary: wysokość: 65cm, szerokość :39cm, długośc 39cm ( pojemnośc 40l) -kal. ind.</t>
  </si>
  <si>
    <t>53</t>
  </si>
  <si>
    <t>Stojak na rowery typu U-17 z dodatkowym profilem umożliwiającym stabilizację parkowanego rowerowi wykonany ze stali ocynkowej. Wymiary: wysokośc: 80cm, szerokość:100cm, przekrój rurki: 48,3mm/kal. ind.</t>
  </si>
  <si>
    <t>54</t>
  </si>
  <si>
    <t>Tablice informacyjno-edukacyjne o wymiarach 841x1189mm (nośnik treści odporny na czynniki atmosferyczne np. blacha ocynkowana zabezpieczona laminatem UV) wraz z montażem na stelażu wykonanym z drewna zabezpieczonego przed czynnikami atmosferycznymi i biologicznymi. Stelaż w sposób trwały zamocowany w gruncie/ kal. ind.</t>
  </si>
  <si>
    <t>D.07.00.00</t>
  </si>
  <si>
    <t>7. Urządzenia bezpieczeństawa ruchu drogowego</t>
  </si>
  <si>
    <t>7.1. Urzadzenia BRD</t>
  </si>
  <si>
    <t>55</t>
  </si>
  <si>
    <t>D.07.06.02</t>
  </si>
  <si>
    <t>Bariery chodnikowe U-12a TYP OLSZTYŃSKI 150x150 (110)cm -słupek o śred. 60,3mm -owal z rury o śred. 48,3mm, ocynk + malowanie proszkowe -kolor żółty RAL 1003, czarne pasy wyklejone z folii odblaskowej I GENERACJI (wraz z fundamentem i montażem)</t>
  </si>
  <si>
    <t>7.2. Oznakowanie poziome cienkowarstwowe</t>
  </si>
  <si>
    <t>56</t>
  </si>
  <si>
    <t>D.07.01.01</t>
  </si>
  <si>
    <t>Linie segregacyjne i krawędziowe malowane mechanicznie /znaki podłużne</t>
  </si>
  <si>
    <t>D.08.00.00</t>
  </si>
  <si>
    <t>8. Elementy krawędziowe</t>
  </si>
  <si>
    <t>8.1. Ustawienie krawężników betonowych</t>
  </si>
  <si>
    <t>57</t>
  </si>
  <si>
    <t>D.08.01.01b</t>
  </si>
  <si>
    <t>Krawężniki betonowe  o wymiarach 15x22cm, wyniesione 6 cm, C20/25</t>
  </si>
  <si>
    <t>58</t>
  </si>
  <si>
    <t>Krawężniki betonowe  o wymiarach 15x22cm, wyniesione 4 cm, C20/25</t>
  </si>
  <si>
    <t>59</t>
  </si>
  <si>
    <t>Krawężniki betonowe  o wymiarach 15x22cm, wyniesione 0 cm, C20/25</t>
  </si>
  <si>
    <t>60</t>
  </si>
  <si>
    <t>Ława betonowa z oporem pod krawężniki, beton towarowy C12/15</t>
  </si>
  <si>
    <t>8.2. Ustawienie obrzeży betonowych</t>
  </si>
  <si>
    <t>61</t>
  </si>
  <si>
    <t>D.08.03.01</t>
  </si>
  <si>
    <t>Obrzeża betonowe o wymiarach 30x8cm, C20/25</t>
  </si>
  <si>
    <t>62</t>
  </si>
  <si>
    <t>Ława betonowa z oporem 28x10+10x16+10x16, F=0,060m2 pod obrzeże betonowe, beton towarowy C12/15</t>
  </si>
  <si>
    <t>D.10.00.00</t>
  </si>
  <si>
    <t>9. Roboty inne</t>
  </si>
  <si>
    <t>9.1. Konstrukcja z gruntu zbrojonego</t>
  </si>
  <si>
    <t>63</t>
  </si>
  <si>
    <t>D.10.01.01a</t>
  </si>
  <si>
    <t>Kosze gabionowe z siatek plecionych o wymiarach 100x50x100cm /p.a.</t>
  </si>
  <si>
    <t>64</t>
  </si>
  <si>
    <t>Kosze gabionowe z siatek plecionych o wymiarach 100x100x100cm /p.a.</t>
  </si>
  <si>
    <t>65</t>
  </si>
  <si>
    <t>Siatka kotwiąca stalowa z drutu pokrytego stopem cynkowo-alumeniowym ZnAl i zabezpieczonego powłoką PCW</t>
  </si>
  <si>
    <t>66</t>
  </si>
  <si>
    <t>Wypełnienie koszy gabionowych kamieniem łamanym wapiennym (mrozoodpornym) o wymiarach 100-150mm</t>
  </si>
  <si>
    <t>67</t>
  </si>
  <si>
    <t>Wypełnienie przestrzeni pomiędzy konstrukcją z gabionów mieszanką kruszywa naturalnego niezwiązanego 0/63mm (np. pospółka)</t>
  </si>
  <si>
    <t>68</t>
  </si>
  <si>
    <t>Warstwa z mieszanki niezwiązanej kruszywa łamanego 0/63mm stabilizowanego mechanicznie (w dwóch warstwach), grubość 50cm/m2-530</t>
  </si>
  <si>
    <t>69</t>
  </si>
  <si>
    <t>Geosiatka o sztywnych węzłach z polipropylenu o strukturze rusztu o wytrzymałości na rozciaganie min. 30kN/m w obu kierunkach</t>
  </si>
  <si>
    <t xml:space="preserve"> - ścieżka edukacyjno-przyrodnicza     9222</t>
  </si>
  <si>
    <t xml:space="preserve"> - miejsca odpoczynku     380</t>
  </si>
  <si>
    <t xml:space="preserve"> - zjazdy utwardzone kruszywem     198</t>
  </si>
  <si>
    <t xml:space="preserve"> - jezdnia ul. Bohaterów Września     176</t>
  </si>
  <si>
    <t xml:space="preserve"> - zjazdy indywidualne przy ul. Bohaterów Września     44</t>
  </si>
  <si>
    <t xml:space="preserve"> - jezdnia ul. Bohaterów Września     149</t>
  </si>
  <si>
    <t xml:space="preserve"> - ścieżka edukacyjno-przyrodnicza     9594</t>
  </si>
  <si>
    <r>
      <t xml:space="preserve"> - pas z faktury kierunkowej (93szt.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14,88m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</si>
  <si>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 xml:space="preserve"> - faktura uwagi i informacji (269szt.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43,04m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</si>
  <si>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 xml:space="preserve"> - faktura ostrzegawcza (bezpieczeństwa) (127szt.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20,32m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</si>
  <si>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>m</t>
    </r>
    <r>
      <rPr>
        <vertAlign val="superscript"/>
        <sz val="8"/>
        <color indexed="64"/>
        <rFont val="Arial"/>
        <family val="2"/>
        <charset val="238"/>
      </rPr>
      <t>3</t>
    </r>
  </si>
  <si>
    <r>
      <t>m</t>
    </r>
    <r>
      <rPr>
        <vertAlign val="superscript"/>
        <sz val="8"/>
        <color indexed="64"/>
        <rFont val="Arial"/>
        <family val="2"/>
        <charset val="238"/>
      </rPr>
      <t>2</t>
    </r>
  </si>
  <si>
    <t xml:space="preserve"> (124 przęsła, 127 słupków) łączna długość barier 186m</t>
  </si>
  <si>
    <t xml:space="preserve"> - P-7a "linia krawędziowa - przerywana szeroka"   18,00</t>
  </si>
  <si>
    <r>
      <t xml:space="preserve"> dla krawężników betonowych 15×22cm wyniesionych 6cm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2,331</t>
    </r>
  </si>
  <si>
    <r>
      <t xml:space="preserve"> dla krawężników betonowych 15×22cm wyniesionych 4cm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5,355</t>
    </r>
  </si>
  <si>
    <r>
      <t xml:space="preserve"> dla krawężników betonowych 15×22cm wyniesionych 0cm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0,378</t>
    </r>
  </si>
  <si>
    <r>
      <t xml:space="preserve"> 28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10+10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16+10×16cm, F=0,060m2 (8595mb)     515,70</t>
    </r>
  </si>
  <si>
    <r>
      <t xml:space="preserve"> 530m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0,5m</t>
    </r>
  </si>
  <si>
    <t>Cena jednostkowa</t>
  </si>
  <si>
    <t>Wartość</t>
  </si>
  <si>
    <t>1.2. Roboty rozbiórkowe</t>
  </si>
  <si>
    <t>Mechaniczne cięcie nawierzchni mineralno-bitumicznych na średnią  na głębokość docelową 10cm</t>
  </si>
  <si>
    <t>Rozbiórka nawierzchni zjazdu z  kostki betonowej  gr. 8cm /p.a. wraz z wywozem i utylizacją</t>
  </si>
  <si>
    <t>Rozebranie krawężnika betonowego 15x30cm z ławą betonową  wraz z wywozem i utylizacją</t>
  </si>
  <si>
    <t>1.3. Regulacja isniejących urządzeń infrastruktury technicznej</t>
  </si>
  <si>
    <t>Regulacja zasuw sieci wodociągowej</t>
  </si>
  <si>
    <t>Regulacje studni sieci kanalizacji sanitarnej</t>
  </si>
  <si>
    <t>1.4. Zabezpieczenie istniejacych sieci elektroenergetycznych</t>
  </si>
  <si>
    <t>D.01.03.02</t>
  </si>
  <si>
    <t>Rura ochronne (osłonowe) dzielone o śred. 110mm  np. typu A110 PS</t>
  </si>
  <si>
    <t>4. Podbudowa</t>
  </si>
  <si>
    <t xml:space="preserve"> - mijanki     311,45</t>
  </si>
  <si>
    <t xml:space="preserve"> - zjazdy indywidualne     215,69</t>
  </si>
  <si>
    <t xml:space="preserve"> - pobocza     1120,34</t>
  </si>
  <si>
    <t>Podbudowa zasadnicza z mieszanki niezwiązanej kruszywa łamanego 0/31,5mm o CBR&gt;=60% stabilizowanej mechanicznie grubości 5cm (warstwa profilująca na istniejącej warstwie z kruszywa)</t>
  </si>
  <si>
    <t xml:space="preserve"> - jezdnia ul. Królowej Jadwigi "boczna"     2841,64</t>
  </si>
  <si>
    <t xml:space="preserve"> - mijanki     255,31</t>
  </si>
  <si>
    <t>Podbudowa zasadnicza z mieszanki niezwiązanej kruszywa łamanego 0/31,5mm o CBR&gt;=60% stabilizowanej mechanicznie  25cm</t>
  </si>
  <si>
    <t>Mechaniczne oczyszczenie podbudowy zasadniczej z kruszywa</t>
  </si>
  <si>
    <t>Oczyszczenie warstwy wyrównawczej z betonu asfaltowego</t>
  </si>
  <si>
    <t xml:space="preserve"> - jezdnia ul. Królowej Jadwigi "boczna"     2718,62</t>
  </si>
  <si>
    <t xml:space="preserve"> - mijanki     232,34</t>
  </si>
  <si>
    <t xml:space="preserve"> - jezdnia ul. Królowej Jadwigi "boczna"     2636,53</t>
  </si>
  <si>
    <t xml:space="preserve"> - mijanki     222,64</t>
  </si>
  <si>
    <t>Skropienie emulsją podbudowy zasadniczej z kruszywa</t>
  </si>
  <si>
    <t>Skropienie warstwy wyrównawczej z betonu asfaltowego</t>
  </si>
  <si>
    <t>Warstwa wyrównawcza z betonu asfaltowego AC16W, asfalt drogowy 50/70 o grubości po zagęszczeniu 4cm</t>
  </si>
  <si>
    <t>Warstwa wiążąca z betonu asfaltowego AC11W, asfalt drogowy 50/70 o grubości po zagęszczeniu   4cm</t>
  </si>
  <si>
    <t>Warstwa ścieralna z betonu asfaltowego AC8S  asfalt drogowy  50/70 o grubości po zagęszczeniu 4cm</t>
  </si>
  <si>
    <t xml:space="preserve"> - jezdnia ul. Królowej Jadwigi "boczna"     2526,97</t>
  </si>
  <si>
    <t xml:space="preserve"> - mijanki     209,86</t>
  </si>
  <si>
    <t>5.5. System fakturowy na ścieżce edukacyjno-przyrodniczej</t>
  </si>
  <si>
    <r>
      <t xml:space="preserve"> - faktura ostrzegawcza (bezpieczeństwa) (41szt.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</si>
  <si>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t>6.2. Pobocze utwardzone kruszywem łamanym</t>
  </si>
  <si>
    <t>D.06.03.01a</t>
  </si>
  <si>
    <t>Warstwa mieszanki niezwiązanej kruszywa łamanego 0/31,5mm  stabilizowanego mechanicznie  gr.15cm</t>
  </si>
  <si>
    <t>7. Elementy krawędziowe</t>
  </si>
  <si>
    <t>7.1. Ustawienie krawężników betonowych</t>
  </si>
  <si>
    <t>Krawężniki betonowe  o wymiarach 15x22cm, wyniesione 4cm, C20/25</t>
  </si>
  <si>
    <r>
      <t xml:space="preserve"> dla krawężników betonowych 15×22cm wyniesionych 4cm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3,843</t>
    </r>
  </si>
  <si>
    <r>
      <t xml:space="preserve"> dla krawężników betonowych 15×22cm wyniesionych 0cm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2,394</t>
    </r>
  </si>
  <si>
    <t>7.2. Ustawienie obrzeży betonowych</t>
  </si>
  <si>
    <r>
      <t xml:space="preserve"> 28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10+10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16+10×16cm, F=0,060m2 (131mb)     7,86</t>
    </r>
  </si>
  <si>
    <t>Aneks nr 1 do dokumentacji projektowej dla zadania pn.: "Budowa ścieżki edukacyjno-przyrodniczej w Żywcu - Etap III"</t>
  </si>
  <si>
    <t>KOSZTORYS OFERTOWY</t>
  </si>
  <si>
    <t>Budowa kładki pieszo-rowerowej w ciągu projektowanej ścieżki dydaktycznej – Etap III w Żywcu</t>
  </si>
  <si>
    <t>D-M. 01.00.00.</t>
  </si>
  <si>
    <t>Roboty przygotowawcze</t>
  </si>
  <si>
    <t>1.1</t>
  </si>
  <si>
    <t>D-M. 01.01.01.</t>
  </si>
  <si>
    <t>Obsługa geodezyjna</t>
  </si>
  <si>
    <t>1.1.1</t>
  </si>
  <si>
    <t>Roboty pomiarowe przy liniowych robotach ziemnych, trasa dróg w terenie pagórkowatym lub podgórskim</t>
  </si>
  <si>
    <t>1.1.2</t>
  </si>
  <si>
    <t>Operat geodezyjny powykonawczy</t>
  </si>
  <si>
    <t>kpl</t>
  </si>
  <si>
    <t>1.2</t>
  </si>
  <si>
    <t>D-M.01.02.02.</t>
  </si>
  <si>
    <t>Usunięcie humusu</t>
  </si>
  <si>
    <t>1.2.1</t>
  </si>
  <si>
    <t>Usunięcie warstwy ziemi urodzajnej (humus) przy pomocy spycharek, grubość warstwy do 15·cm</t>
  </si>
  <si>
    <t>m2</t>
  </si>
  <si>
    <t>1.2.2</t>
  </si>
  <si>
    <t>Usunięcie warstwy ziemi urodzajnej (humus) przy pomocy spycharek, dodatek za każde dalsze 5·cm grubości</t>
  </si>
  <si>
    <t>1.2.3</t>
  </si>
  <si>
    <t>Wywóz samochodami samowyładowczymi do 1·km, grunt kategorii III humus - analogia</t>
  </si>
  <si>
    <t>m3</t>
  </si>
  <si>
    <t>1.2.4</t>
  </si>
  <si>
    <t>Wywóz samochodami samowyładowczymi, ziemia, dodatek za każdy następny 1·km</t>
  </si>
  <si>
    <t>1.3</t>
  </si>
  <si>
    <t>D-M.01.02.01</t>
  </si>
  <si>
    <t>Wycinki</t>
  </si>
  <si>
    <t>1.3.1</t>
  </si>
  <si>
    <t>Ręczne ścinanie i karczowanie, krzaki i podszycia średniej gęstości</t>
  </si>
  <si>
    <t>1.3.2</t>
  </si>
  <si>
    <t>Wywożenie dłużyc, karpiny i gałęzi, transport na odległość do 2·km, gałęzie</t>
  </si>
  <si>
    <t>1.3.3</t>
  </si>
  <si>
    <t>Wywożenie dłużyc, karpiny i gałęzi, dodatek za każde następne 0.5·km odległości, karpina i gałęzie</t>
  </si>
  <si>
    <t>D-M.02.00.00.</t>
  </si>
  <si>
    <t>Roboty ziemne i fundamentowe</t>
  </si>
  <si>
    <t>2.1</t>
  </si>
  <si>
    <t>Wykonanie wykopów</t>
  </si>
  <si>
    <t>2.1.1</t>
  </si>
  <si>
    <t>D-M -02.01.01.</t>
  </si>
  <si>
    <t>Roboty ziemne koparkami podsiębiernymi z transportem urobku samochodami samowyładowczymi do 1·km, koparka 0,60·m3, grunt kategorii IV, samochód 5-10·t</t>
  </si>
  <si>
    <t>2.1.2</t>
  </si>
  <si>
    <t>Nakłady uzupełniające do tablic 0201-0213 za każde dalsze rozpoczęte 0,5·km odległości transportu, ponad 1·km samochodami samowyładowczymi, po drogach utwardzonych, grunt kategorii III-IV, samochód 5-10·t</t>
  </si>
  <si>
    <t>2.1.3</t>
  </si>
  <si>
    <t>Wykopy oraz przekopy wykonywane koparkami podsiębiernymi na odkład, koparka 0,60·m3, grunt kategorii IV</t>
  </si>
  <si>
    <t>2.1.4</t>
  </si>
  <si>
    <t>Rurociągi betonowe tymczasowe, Dn·600-800·mm</t>
  </si>
  <si>
    <t>2.2</t>
  </si>
  <si>
    <t>D-M.02.03.01.</t>
  </si>
  <si>
    <t>Nasypy</t>
  </si>
  <si>
    <t>2.2.1</t>
  </si>
  <si>
    <t>Formowanie i zagęszczanie nasypów spycharkami, wysokość 3,0-10,0·m, grunt kategorii III-IV, spycharka 55·kW (75·KM)</t>
  </si>
  <si>
    <t>2.2.2</t>
  </si>
  <si>
    <t>Zagęszczanie nasypów walcami, walec samojezdny wibracyjny, grunt spoisty kategorii III-IV, walec 7.5·t</t>
  </si>
  <si>
    <t>2.2.3</t>
  </si>
  <si>
    <t>Plantowanie skarp, dna rowów oraz skarp i korony nasypów przy robotach wodno - inżynieryjnych, wykopy, kategoria gruntu IV</t>
  </si>
  <si>
    <t>2.2.4</t>
  </si>
  <si>
    <t>Przemieszczenie spycharkami mas ziemnych, na odległość do 10·m, grunt kategorii IV, spycharka 110·kW (150·KM)</t>
  </si>
  <si>
    <t>2.2.5</t>
  </si>
  <si>
    <t>Zagęszczanie nasypów, zagęszczarkami</t>
  </si>
  <si>
    <t>2.2.6</t>
  </si>
  <si>
    <t>Grodze ziemne o wysokości do 1,5·m, przy umocnieniu stopy skarpy płotkiem i narzutem kamiennym</t>
  </si>
  <si>
    <t>2.2.7</t>
  </si>
  <si>
    <t>Pompowanie próbne pomiarowe lub oczyszczające, otwory Fi 150-500·mm + zespół prądotwórczy -analogia</t>
  </si>
  <si>
    <t>r-g</t>
  </si>
  <si>
    <t>2.3</t>
  </si>
  <si>
    <t>D-M.02.03.02.</t>
  </si>
  <si>
    <t>Fundamentowanie - pale wielkośrednicowe fi 800 pod przyczółki</t>
  </si>
  <si>
    <t>2.3.1</t>
  </si>
  <si>
    <t>Wykonanie pali dużych średnic bez zabezpieczenia stateczności ścian, kategoria gruntu IV średnica pali 800 mm   (R=  0,955, M=  1,000, S=  1,000)</t>
  </si>
  <si>
    <t>M.03.00.00.</t>
  </si>
  <si>
    <t>Zbrojenie elementów konstrukcyjnych</t>
  </si>
  <si>
    <t>3.1</t>
  </si>
  <si>
    <t>M.03.01.02.</t>
  </si>
  <si>
    <t>Zbrojenie betonu stalą A-IIIN - przyczółki</t>
  </si>
  <si>
    <t>3.1.1</t>
  </si>
  <si>
    <t>Przygotowanie zbrojenia na budowie, ściany i skrzydełka, pręty Fi do 14mm</t>
  </si>
  <si>
    <t>3.1.2</t>
  </si>
  <si>
    <t>Montaż zbrojenia, ściany i skrzydełka, pręty Fi·do 14·mm, spawanie spawarką wirującą 500A</t>
  </si>
  <si>
    <t>3.1.3</t>
  </si>
  <si>
    <t>Przygotowanie zbrojenia na budowie, ściany i skrzydełka, pręty Fi 16-20mm</t>
  </si>
  <si>
    <t>3.1.4</t>
  </si>
  <si>
    <t>Montaż zbrojenia, ściany i skrzydełka, pręty Fi·16-20·mm, spawanie spawarką wirującą 500A</t>
  </si>
  <si>
    <t>3.2</t>
  </si>
  <si>
    <t>Zbrojenie betonu stalą klasy A-IIIN - płyta pomostowa</t>
  </si>
  <si>
    <t>3.2.1</t>
  </si>
  <si>
    <t>Przygotowanie zbrojenia na budowie, płyty współpracujące z dźwigarami stalowymi lub prefabrykowanymi, Fi·10-14 mm</t>
  </si>
  <si>
    <t>3.2.2</t>
  </si>
  <si>
    <t>Montaż zbrojenia, płyty współpracujące z dźwigarami stalowymi lub prefabrykowanymi, Fi·10-14 mm, spawarka</t>
  </si>
  <si>
    <t>3.2.3</t>
  </si>
  <si>
    <t>Przygotowanie zbrojenia na budowie, płyty współpracujące z dźwigarami stalowymi lub prefabrykowanymi, Fi·16-32 mm</t>
  </si>
  <si>
    <t>3.2.4</t>
  </si>
  <si>
    <t>Montaż zbrojenia, płyty współpracujące z dźwigarami stalowymi lub prefabrykowanymi, Fi·16-32 mm, spawarka</t>
  </si>
  <si>
    <t>M.04.00.00.</t>
  </si>
  <si>
    <t>Beton konstrukcyjny</t>
  </si>
  <si>
    <t>4.1</t>
  </si>
  <si>
    <t>M.04.01.00.</t>
  </si>
  <si>
    <t>Beton przyczółków C30/37 w deskowaniu</t>
  </si>
  <si>
    <t>4.1.1</t>
  </si>
  <si>
    <t>Deskowanie płytami ze sklejki bakelizowanej, podpory masywne, ściany oporowe i ściany maskujące o wysokości do 4·m</t>
  </si>
  <si>
    <t>4.1.2</t>
  </si>
  <si>
    <t>Betonowanie przy użyciu pompy na samochodzie, podpory, ściany oporowe i mury pachwinowe, z 1 pompą</t>
  </si>
  <si>
    <t>4.2</t>
  </si>
  <si>
    <t>Beton ustroju nośnego w elementach o gr.&lt;60cm C30/37 układany w deskowaniu - pomost</t>
  </si>
  <si>
    <t>4.2.1</t>
  </si>
  <si>
    <t>Deskowanie płytami inwentaryzowanymi i sklejką, płyty ustrojów niosących, płyty inwentaryzowane</t>
  </si>
  <si>
    <t>4.2.2</t>
  </si>
  <si>
    <t>Betonowanie przy użyciu pompy na samochodzie, płyty ustrojów niosących, zagęszczanie wibratorem</t>
  </si>
  <si>
    <t>4.2.3</t>
  </si>
  <si>
    <t>Dylatacja ze styropianu - analogia</t>
  </si>
  <si>
    <t>M.05.00.00</t>
  </si>
  <si>
    <t>Konstrukcje stalowe</t>
  </si>
  <si>
    <t>5.1</t>
  </si>
  <si>
    <t>M.05.04.01</t>
  </si>
  <si>
    <t>Stal konstrukcyjna S355 - belki nośne</t>
  </si>
  <si>
    <t>5.1.1</t>
  </si>
  <si>
    <t>Zakup i dostawa belek nośnych stalowych</t>
  </si>
  <si>
    <t>5.1.2</t>
  </si>
  <si>
    <t>Roboty załadunkowo-wyładunkowe, masa 1-2 t/szt.</t>
  </si>
  <si>
    <t>5.1.3</t>
  </si>
  <si>
    <t>Transport elementów mostowych na odległość do 1 km</t>
  </si>
  <si>
    <t>5.1.4</t>
  </si>
  <si>
    <t>Wbudowanie lub wyjęcie przęseł i dźwigarów głównych za pomocą żurawia, masa do 10·t, żuraw samojezdny</t>
  </si>
  <si>
    <t>5.2</t>
  </si>
  <si>
    <t>Stal konstrukcyjna S355 - stężenia</t>
  </si>
  <si>
    <t>5.2.1</t>
  </si>
  <si>
    <t>Zakup i dostawa poprzecznic stalowych</t>
  </si>
  <si>
    <t>5.2.2</t>
  </si>
  <si>
    <t>Roboty załadunkowo-wyładunkowe, masa do 1 t/szt.</t>
  </si>
  <si>
    <t>5.2.3</t>
  </si>
  <si>
    <t>5.2.4</t>
  </si>
  <si>
    <t>Wykonanie połączeń na śruby</t>
  </si>
  <si>
    <t>5.3</t>
  </si>
  <si>
    <t>M.05.05.02.</t>
  </si>
  <si>
    <t>Łożyska</t>
  </si>
  <si>
    <t>5.3.1</t>
  </si>
  <si>
    <t>Podlewki i uzupełnienia - analogia   (R=  0,955, M=  1,000, S=  1,000)</t>
  </si>
  <si>
    <t>5.3.2</t>
  </si>
  <si>
    <t>Montaż elementów mostowych stalowych - analogia</t>
  </si>
  <si>
    <t>5.3.3</t>
  </si>
  <si>
    <t>Montaż łożysk o masie do 2 t - analogia</t>
  </si>
  <si>
    <t>M.06.00.00</t>
  </si>
  <si>
    <t>Izlolacje, nawierzchnie</t>
  </si>
  <si>
    <t>6.1</t>
  </si>
  <si>
    <t>M.06.01.01</t>
  </si>
  <si>
    <t>Izolacje cienkie na zimno</t>
  </si>
  <si>
    <t>6.1.1</t>
  </si>
  <si>
    <t>Izolacje przeciwwilgociowe powłokowe bitumiczne - wykonane na zimno, powłoki poziome z roztworu asfaltowego, 1·warstwa, do 5·m2</t>
  </si>
  <si>
    <t>6.1.2</t>
  </si>
  <si>
    <t>Izolacje przeciwwilgociowe powłokowe bitumiczne - wykonane na zimno, powłoki poziome z roztworu asfaltowego, każda następna warstwa, do 5·m2</t>
  </si>
  <si>
    <t>6.1.3</t>
  </si>
  <si>
    <t>Izolacje przeciwwilgociowe powłokowe bitumiczne - wykonane na zimno, powłoki pionowe z roztworu asfaltowego, 1·warstwa, do 20·m2</t>
  </si>
  <si>
    <t>6.1.4</t>
  </si>
  <si>
    <t>Izolacje przeciwwilgociowe powłokowe bitumiczne - wykonane na zimno, powłoki pionowe z roztworu asfaltowego, każda następna warstwa, do 20·m2</t>
  </si>
  <si>
    <t>6.1.5</t>
  </si>
  <si>
    <t>Izolacje przeciwwilgociowe powłokowe bitumiczne - wykonane na zimno, powłoki pionowe z roztworu asfaltowego, 1·warstwa, do 100m2</t>
  </si>
  <si>
    <t>6.1.6</t>
  </si>
  <si>
    <t>Izolacje przeciwwilgociowe powłokowe bitumiczne - wykonane na zimno, powłoki pionowe z roztworu asfaltowego, każda następna warstwa, do 100·m2</t>
  </si>
  <si>
    <t>6.2</t>
  </si>
  <si>
    <t>M.06.03.05.</t>
  </si>
  <si>
    <t>Nawierzchnia na obiekcie - żywice epoksydowe</t>
  </si>
  <si>
    <t>6.2.1</t>
  </si>
  <si>
    <t>Przygotowanie poziomych i pionowych powierzchni elementów mostów pod izolację, płaszczyzny poziome i pionowe, ręczne oczyszczenie powierzchni</t>
  </si>
  <si>
    <t>6.2.2</t>
  </si>
  <si>
    <t>Wykonanie nawierzchni - izolacji z żywic epoksydowych modyfikowanych na wierzchnu płyty pomostu - analogia</t>
  </si>
  <si>
    <t>6.3</t>
  </si>
  <si>
    <t>M.07.01.01. WPUSTY</t>
  </si>
  <si>
    <t>Wpusty mostowe żeliwne</t>
  </si>
  <si>
    <t>6.3.1</t>
  </si>
  <si>
    <t>Wykonanie elementów odwodnienia ustrojów niosących, wpusty</t>
  </si>
  <si>
    <t>element</t>
  </si>
  <si>
    <t>6.4</t>
  </si>
  <si>
    <t>M.07.01.02.</t>
  </si>
  <si>
    <t>Kolektor odwadniający fi 150</t>
  </si>
  <si>
    <t>6.4.1</t>
  </si>
  <si>
    <t>Montaż rur - analogia</t>
  </si>
  <si>
    <t>Roboty mostowe wykończeniowe</t>
  </si>
  <si>
    <t>7.1</t>
  </si>
  <si>
    <t>M.08.01.04.</t>
  </si>
  <si>
    <t>Balustrady</t>
  </si>
  <si>
    <t>7.1.1</t>
  </si>
  <si>
    <t>Montaż poręczy mostowych, odcinki proste - analogia</t>
  </si>
  <si>
    <t>7.1.2</t>
  </si>
  <si>
    <t>Kotwy chemiczne</t>
  </si>
  <si>
    <t>7.1.3</t>
  </si>
  <si>
    <t>Poręcze ochronne, sztywne z pochwytem  z rur - analogia</t>
  </si>
  <si>
    <t>7.1.4</t>
  </si>
  <si>
    <t>Betonowanie konstrukcji niezbrojonych, stopy fundamentowe -analogia</t>
  </si>
  <si>
    <t>7.2</t>
  </si>
  <si>
    <t>D-M.08.03.01.</t>
  </si>
  <si>
    <t>Obrzeża</t>
  </si>
  <si>
    <t>7.2.1</t>
  </si>
  <si>
    <t>Obrzeża betonowe, 30x8·cm, podsypka cementowo-piaskowa, wypełnienie spoin zaprawą cementową</t>
  </si>
  <si>
    <t>7.2.2</t>
  </si>
  <si>
    <t>D-08.01.01.</t>
  </si>
  <si>
    <t>Budowle betonowe o objętości 10,01-200,0·m3: fundamenty, ławy, wypady, płyty denne itp,</t>
  </si>
  <si>
    <t>7.3</t>
  </si>
  <si>
    <t>M-08.04.05.</t>
  </si>
  <si>
    <t>Umocnienia skarp</t>
  </si>
  <si>
    <t>7.3.1</t>
  </si>
  <si>
    <t>Umocnienia skarp i dna wykonywane z lądu, betonowe</t>
  </si>
  <si>
    <t>7.3.2</t>
  </si>
  <si>
    <t>Wykonanie bruku z kamienia naturalnego, średniego, na skarpach o wysokości do 4·m o powierzchniach płaskich, bruk grubości 15·cm, wykonanie z brzegu</t>
  </si>
  <si>
    <t>7.4</t>
  </si>
  <si>
    <t>D-M. 03.05.05.</t>
  </si>
  <si>
    <t>Stabilizacja gruntu</t>
  </si>
  <si>
    <t>7.4.1</t>
  </si>
  <si>
    <t>Podbudowy z gruntu stabilizowanego, za pomocą sprzętu rolniczego, stabilizacja wapnem, 15·kg/m2, grubość po zagęszczeniu 10·cm</t>
  </si>
  <si>
    <t>7.4.2</t>
  </si>
  <si>
    <t>Podbudowy z gruntu stabilizowanego, za pomocą sprzętu rolniczego, stabilizacja wapnem, 15·kg/m2, dodatek za każdy dalszy 1·cm grubości</t>
  </si>
  <si>
    <t>7.4.3</t>
  </si>
  <si>
    <t>Podbudowy z gruntu stabilizowanego, za pomocą sprzętu rolniczego, dodatek za zwiększenie ilości spoiwa lub lepiszcza o 1·kg/m2, stabilizacja wapnem</t>
  </si>
  <si>
    <t>7.4.4</t>
  </si>
  <si>
    <t>Podbudowy z gruntu stabilizowanego, za pomocą sprzętu rolniczego, dodatek za doziarnienie w ilości 0,01·m3/m2</t>
  </si>
  <si>
    <t>7.5</t>
  </si>
  <si>
    <t>D-M. 03.00.00.</t>
  </si>
  <si>
    <t>Podbudowy</t>
  </si>
  <si>
    <t>7.5.1</t>
  </si>
  <si>
    <t>D-M. 03.04.02.</t>
  </si>
  <si>
    <t>Podbudowy z kruszyw, tłuczeń, warstwa dolna, grubość warstwy po zagęszczeniu 15·cm</t>
  </si>
  <si>
    <t>7.5.2</t>
  </si>
  <si>
    <t>Podbudowy z kruszyw, tłuczeń, warstwa górna, grubość warstwy po zagęszczeniu 8·cm</t>
  </si>
  <si>
    <t>7.5.3</t>
  </si>
  <si>
    <t>Podbudowy z kruszyw, tłuczeń, warstwa górna, dodatek za każdy dalszy 1·cm grubości</t>
  </si>
  <si>
    <t>7.6</t>
  </si>
  <si>
    <t>D-M.09.00.00.</t>
  </si>
  <si>
    <t>Nawierzchnia</t>
  </si>
  <si>
    <t>7.6.1</t>
  </si>
  <si>
    <t>D-M.09.02.01.</t>
  </si>
  <si>
    <t>Profilowanie i zagęszczanie podłoża pod warstwy konstrukcyjne nawierzchni, mechanicznie, grunt kategorii I-IV</t>
  </si>
  <si>
    <t>7.6.2</t>
  </si>
  <si>
    <t>Nawierzchnie z tłucznia kamiennego, warstwa górna z tłucznia, grubość warstwy po uwałowaniu 7·cm</t>
  </si>
  <si>
    <t>7.6.3</t>
  </si>
  <si>
    <t>Nawierzchnie z tłucznia kamiennego, warstwa górna z tłucznia, dodatek za każdy dalszy 1·cm grubości warstwy</t>
  </si>
  <si>
    <t>7.7</t>
  </si>
  <si>
    <t>Humusowanie</t>
  </si>
  <si>
    <t>7.7.1</t>
  </si>
  <si>
    <t>Umocnienie skarpy matą przeciwerozyjną - analogia</t>
  </si>
  <si>
    <t>7.7.2</t>
  </si>
  <si>
    <t>Humusowanie i obsianie skarp, przy grubości warstwy humusu 5·cm</t>
  </si>
  <si>
    <t>7.7.3</t>
  </si>
  <si>
    <t>Dodatek za każde następne 5·cm warstwy humusu przy humusowaniu skarp</t>
  </si>
  <si>
    <t>Łącznie netto</t>
  </si>
  <si>
    <t>Roboty ziemne</t>
  </si>
  <si>
    <t>Roboty ziemne wykonywane koparkami podsiębiernymi o pojemności łyżki 0,60m3 w gruncie kategorii III-IV z transportem urobku samochodami samowyładowczymi 10-15t na odległość 5km i kosztami składowania   (R=  1,250, M=  1,000, S=  1,250)</t>
  </si>
  <si>
    <t>Roboty wykończeniowe</t>
  </si>
  <si>
    <t>Umocnienie powierzchniowe terenów zielonych</t>
  </si>
  <si>
    <t>Humusowanie skarp z obsianiem przy grubości warstwy humusu 15cm wraz z zakupem i transportem ziemi urodzajnej.   (R=  2,750, M=  2,750, S=  2,750)</t>
  </si>
  <si>
    <t>Urządzenia bezpieczeństwa ruchu drogowego</t>
  </si>
  <si>
    <t>Barierki ochronne dla pieszych</t>
  </si>
  <si>
    <t>Montaż barier ochronnych dla pieszych U-12a TYP OLSZTYŃSKI -150x150 (110cm) -słupek o śred. 60,3mm -owal z rury o śred. 48,3mm, ocynk + malowanie proszkowe - kolor żółty RAL 1003, czarne pasy wyklejane z folii odblaskowej I generacji  (wraz z fundamentami i montażem)/p.a.</t>
  </si>
  <si>
    <t>Roboty inne</t>
  </si>
  <si>
    <t>Konstrukcja z gruntu zbrojonego</t>
  </si>
  <si>
    <t>Korekta najazdów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</si>
</sst>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sz val="8"/>
      <color indexed="64"/>
      <name val="Czcionka tekstu podstawowego"/>
      <charset val="238"/>
    </font>
    <font>
      <i/>
      <vertAlign val="superscript"/>
      <sz val="8"/>
      <color indexed="64"/>
      <name val="Arial"/>
      <family val="2"/>
      <charset val="238"/>
    </font>
    <font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14"/>
      <color indexed="64"/>
      <name val="Arial"/>
      <family val="2"/>
      <charset val="238"/>
    </font>
    <font>
      <sz val="10"/>
      <name val="Arial"/>
    </font>
    <font>
      <b/>
      <sz val="12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1" fillId="0" borderId="0" applyAlignment="0"/>
  </cellStyleXfs>
  <cellXfs count="95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center" vertical="top" wrapText="1"/>
    </xf>
    <xf numFmtId="49" fontId="5" fillId="6" borderId="7" xfId="0" applyNumberFormat="1" applyFont="1" applyFill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5" fillId="6" borderId="8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64" fontId="1" fillId="0" borderId="3" xfId="0" applyNumberFormat="1" applyFont="1" applyBorder="1" applyAlignment="1" applyProtection="1">
      <alignment horizontal="right" vertical="center" wrapText="1"/>
      <protection locked="0"/>
    </xf>
    <xf numFmtId="164" fontId="1" fillId="0" borderId="1" xfId="0" applyNumberFormat="1" applyFont="1" applyBorder="1" applyAlignment="1" applyProtection="1">
      <alignment horizontal="right" vertical="center" wrapText="1"/>
      <protection locked="0"/>
    </xf>
    <xf numFmtId="164" fontId="1" fillId="0" borderId="3" xfId="0" applyNumberFormat="1" applyFont="1" applyBorder="1" applyAlignment="1" applyProtection="1">
      <alignment horizontal="right" vertical="center" wrapText="1"/>
      <protection locked="0"/>
    </xf>
    <xf numFmtId="164" fontId="1" fillId="0" borderId="3" xfId="0" applyNumberFormat="1" applyFont="1" applyBorder="1" applyAlignment="1">
      <alignment horizontal="right" wrapText="1"/>
    </xf>
    <xf numFmtId="164" fontId="1" fillId="0" borderId="1" xfId="0" applyNumberFormat="1" applyFont="1" applyBorder="1" applyAlignment="1">
      <alignment horizontal="right" wrapText="1"/>
    </xf>
    <xf numFmtId="164" fontId="1" fillId="0" borderId="3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0" fontId="4" fillId="4" borderId="3" xfId="0" applyNumberFormat="1" applyFont="1" applyFill="1" applyBorder="1" applyAlignment="1">
      <alignment horizontal="right" vertical="center" wrapText="1"/>
    </xf>
    <xf numFmtId="0" fontId="4" fillId="5" borderId="3" xfId="0" applyNumberFormat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164" fontId="12" fillId="0" borderId="0" xfId="0" applyNumberFormat="1" applyFont="1" applyAlignment="1">
      <alignment horizontal="right"/>
    </xf>
    <xf numFmtId="0" fontId="12" fillId="0" borderId="0" xfId="0" applyNumberFormat="1" applyFont="1" applyBorder="1" applyAlignment="1">
      <alignment horizontal="right" wrapText="1"/>
    </xf>
    <xf numFmtId="0" fontId="10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>
      <alignment horizontal="right" wrapText="1"/>
    </xf>
    <xf numFmtId="164" fontId="1" fillId="0" borderId="5" xfId="0" applyNumberFormat="1" applyFont="1" applyBorder="1" applyAlignment="1">
      <alignment horizontal="right" wrapText="1"/>
    </xf>
    <xf numFmtId="164" fontId="1" fillId="0" borderId="6" xfId="0" applyNumberFormat="1" applyFont="1" applyBorder="1" applyAlignment="1" applyProtection="1">
      <alignment horizontal="center" vertical="center" wrapText="1"/>
      <protection locked="0"/>
    </xf>
    <xf numFmtId="0" fontId="1" fillId="0" borderId="10" xfId="0" applyNumberFormat="1" applyFont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right" wrapText="1"/>
    </xf>
    <xf numFmtId="164" fontId="9" fillId="0" borderId="3" xfId="0" applyNumberFormat="1" applyFont="1" applyBorder="1" applyAlignment="1">
      <alignment horizontal="right" wrapText="1"/>
    </xf>
    <xf numFmtId="0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center" vertical="top" wrapText="1"/>
    </xf>
    <xf numFmtId="0" fontId="9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right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164" fontId="1" fillId="0" borderId="3" xfId="0" applyNumberFormat="1" applyFont="1" applyBorder="1" applyAlignment="1" applyProtection="1">
      <alignment horizontal="right" vertical="center" wrapText="1"/>
      <protection locked="0"/>
    </xf>
    <xf numFmtId="164" fontId="1" fillId="0" borderId="6" xfId="0" applyNumberFormat="1" applyFont="1" applyBorder="1" applyAlignment="1" applyProtection="1">
      <alignment horizontal="right" vertical="center" wrapText="1"/>
      <protection locked="0"/>
    </xf>
    <xf numFmtId="164" fontId="1" fillId="0" borderId="5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</cellXfs>
  <cellStyles count="2">
    <cellStyle name="Normalny" xfId="0" builtinId="0"/>
    <cellStyle name="Normalny 2" xfId="1" xr:uid="{624481D4-CF59-48D8-9CBE-7115D6045C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H364"/>
  <sheetViews>
    <sheetView tabSelected="1" topLeftCell="A330" workbookViewId="0">
      <selection activeCell="G351" sqref="G351"/>
    </sheetView>
  </sheetViews>
  <sheetFormatPr defaultRowHeight="12.75"/>
  <cols>
    <col min="2" max="2" width="11.28515625" style="1" customWidth="1"/>
    <col min="3" max="3" width="11.5703125" style="1" customWidth="1"/>
    <col min="4" max="4" width="79" style="1" customWidth="1"/>
    <col min="5" max="5" width="8.7109375" style="1" customWidth="1"/>
    <col min="6" max="6" width="11.42578125" style="1" customWidth="1"/>
    <col min="7" max="7" width="14.28515625" customWidth="1"/>
    <col min="8" max="8" width="23.85546875" style="51" customWidth="1"/>
  </cols>
  <sheetData>
    <row r="2" spans="2:8" ht="18" customHeight="1">
      <c r="B2" s="58" t="s">
        <v>281</v>
      </c>
      <c r="C2" s="59"/>
      <c r="D2" s="59"/>
      <c r="E2" s="59"/>
      <c r="F2" s="59"/>
      <c r="G2" s="59"/>
      <c r="H2" s="59"/>
    </row>
    <row r="3" spans="2:8">
      <c r="B3" s="68" t="s">
        <v>0</v>
      </c>
      <c r="C3" s="68"/>
      <c r="D3" s="68"/>
      <c r="E3" s="68"/>
      <c r="F3" s="68"/>
    </row>
    <row r="4" spans="2:8" s="2" customFormat="1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235</v>
      </c>
      <c r="H4" s="3" t="s">
        <v>236</v>
      </c>
    </row>
    <row r="5" spans="2:8" s="2" customFormat="1"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>
        <v>6</v>
      </c>
      <c r="H5" s="4">
        <v>7</v>
      </c>
    </row>
    <row r="6" spans="2:8" s="2" customFormat="1">
      <c r="B6" s="5"/>
      <c r="C6" s="6" t="s">
        <v>11</v>
      </c>
      <c r="D6" s="7" t="s">
        <v>12</v>
      </c>
      <c r="E6" s="5"/>
      <c r="F6" s="8"/>
      <c r="G6" s="8"/>
      <c r="H6" s="52"/>
    </row>
    <row r="7" spans="2:8" s="2" customFormat="1">
      <c r="B7" s="9"/>
      <c r="C7" s="10" t="s">
        <v>13</v>
      </c>
      <c r="D7" s="11" t="s">
        <v>14</v>
      </c>
      <c r="E7" s="9"/>
      <c r="F7" s="12"/>
      <c r="G7" s="12"/>
      <c r="H7" s="53"/>
    </row>
    <row r="8" spans="2:8" ht="12.75" customHeight="1">
      <c r="B8" s="13" t="s">
        <v>6</v>
      </c>
      <c r="C8" s="13" t="s">
        <v>15</v>
      </c>
      <c r="D8" s="14" t="s">
        <v>16</v>
      </c>
      <c r="E8" s="15" t="s">
        <v>17</v>
      </c>
      <c r="F8" s="16">
        <v>4.26</v>
      </c>
      <c r="G8" s="45">
        <v>0</v>
      </c>
      <c r="H8" s="48">
        <f>ROUND((F8*G8),2)</f>
        <v>0</v>
      </c>
    </row>
    <row r="9" spans="2:8" s="2" customFormat="1">
      <c r="B9" s="9"/>
      <c r="C9" s="10" t="s">
        <v>13</v>
      </c>
      <c r="D9" s="11" t="s">
        <v>18</v>
      </c>
      <c r="E9" s="9"/>
      <c r="F9" s="12"/>
      <c r="G9" s="12"/>
      <c r="H9" s="53"/>
    </row>
    <row r="10" spans="2:8">
      <c r="B10" s="13" t="s">
        <v>7</v>
      </c>
      <c r="C10" s="13" t="s">
        <v>19</v>
      </c>
      <c r="D10" s="14" t="s">
        <v>20</v>
      </c>
      <c r="E10" s="15" t="s">
        <v>21</v>
      </c>
      <c r="F10" s="16">
        <v>0.26</v>
      </c>
      <c r="G10" s="45"/>
      <c r="H10" s="48">
        <f t="shared" ref="H10:H15" si="0">ROUND((F10*G10),2)</f>
        <v>0</v>
      </c>
    </row>
    <row r="11" spans="2:8">
      <c r="B11" s="13" t="s">
        <v>8</v>
      </c>
      <c r="C11" s="13" t="s">
        <v>19</v>
      </c>
      <c r="D11" s="14" t="s">
        <v>22</v>
      </c>
      <c r="E11" s="15" t="s">
        <v>23</v>
      </c>
      <c r="F11" s="16">
        <v>381</v>
      </c>
      <c r="G11" s="45"/>
      <c r="H11" s="48">
        <f t="shared" si="0"/>
        <v>0</v>
      </c>
    </row>
    <row r="12" spans="2:8">
      <c r="B12" s="13" t="s">
        <v>9</v>
      </c>
      <c r="C12" s="13" t="s">
        <v>19</v>
      </c>
      <c r="D12" s="14" t="s">
        <v>24</v>
      </c>
      <c r="E12" s="15" t="s">
        <v>23</v>
      </c>
      <c r="F12" s="16">
        <v>162</v>
      </c>
      <c r="G12" s="45"/>
      <c r="H12" s="48">
        <f t="shared" si="0"/>
        <v>0</v>
      </c>
    </row>
    <row r="13" spans="2:8">
      <c r="B13" s="13" t="s">
        <v>10</v>
      </c>
      <c r="C13" s="13" t="s">
        <v>19</v>
      </c>
      <c r="D13" s="14" t="s">
        <v>25</v>
      </c>
      <c r="E13" s="15" t="s">
        <v>23</v>
      </c>
      <c r="F13" s="16">
        <v>62</v>
      </c>
      <c r="G13" s="45"/>
      <c r="H13" s="48">
        <f t="shared" si="0"/>
        <v>0</v>
      </c>
    </row>
    <row r="14" spans="2:8">
      <c r="B14" s="13" t="s">
        <v>26</v>
      </c>
      <c r="C14" s="13" t="s">
        <v>19</v>
      </c>
      <c r="D14" s="14" t="s">
        <v>27</v>
      </c>
      <c r="E14" s="23" t="s">
        <v>226</v>
      </c>
      <c r="F14" s="16">
        <v>21.01</v>
      </c>
      <c r="G14" s="45"/>
      <c r="H14" s="48">
        <f t="shared" si="0"/>
        <v>0</v>
      </c>
    </row>
    <row r="15" spans="2:8">
      <c r="B15" s="13" t="s">
        <v>28</v>
      </c>
      <c r="C15" s="13" t="s">
        <v>19</v>
      </c>
      <c r="D15" s="14" t="s">
        <v>29</v>
      </c>
      <c r="E15" s="15" t="s">
        <v>30</v>
      </c>
      <c r="F15" s="16">
        <v>90.42</v>
      </c>
      <c r="G15" s="45"/>
      <c r="H15" s="48">
        <f t="shared" si="0"/>
        <v>0</v>
      </c>
    </row>
    <row r="16" spans="2:8" s="2" customFormat="1">
      <c r="B16" s="9"/>
      <c r="C16" s="10" t="s">
        <v>13</v>
      </c>
      <c r="D16" s="11" t="s">
        <v>31</v>
      </c>
      <c r="E16" s="9"/>
      <c r="F16" s="12"/>
      <c r="G16" s="12"/>
      <c r="H16" s="53"/>
    </row>
    <row r="17" spans="2:8" ht="22.5">
      <c r="B17" s="13" t="s">
        <v>32</v>
      </c>
      <c r="C17" s="13" t="s">
        <v>33</v>
      </c>
      <c r="D17" s="14" t="s">
        <v>34</v>
      </c>
      <c r="E17" s="23" t="s">
        <v>227</v>
      </c>
      <c r="F17" s="16">
        <v>135</v>
      </c>
      <c r="G17" s="45"/>
      <c r="H17" s="48">
        <f t="shared" ref="H17:H21" si="1">ROUND((F17*G17),2)</f>
        <v>0</v>
      </c>
    </row>
    <row r="18" spans="2:8" ht="24.95" customHeight="1">
      <c r="B18" s="13" t="s">
        <v>35</v>
      </c>
      <c r="C18" s="13" t="s">
        <v>33</v>
      </c>
      <c r="D18" s="14" t="s">
        <v>36</v>
      </c>
      <c r="E18" s="15" t="s">
        <v>37</v>
      </c>
      <c r="F18" s="16">
        <v>4.5</v>
      </c>
      <c r="G18" s="45"/>
      <c r="H18" s="48">
        <f t="shared" si="1"/>
        <v>0</v>
      </c>
    </row>
    <row r="19" spans="2:8" ht="12.75" customHeight="1">
      <c r="B19" s="13" t="s">
        <v>38</v>
      </c>
      <c r="C19" s="13" t="s">
        <v>33</v>
      </c>
      <c r="D19" s="14" t="s">
        <v>39</v>
      </c>
      <c r="E19" s="15" t="s">
        <v>37</v>
      </c>
      <c r="F19" s="16">
        <v>7</v>
      </c>
      <c r="G19" s="45"/>
      <c r="H19" s="48">
        <f t="shared" si="1"/>
        <v>0</v>
      </c>
    </row>
    <row r="20" spans="2:8" ht="22.5">
      <c r="B20" s="13" t="s">
        <v>40</v>
      </c>
      <c r="C20" s="13" t="s">
        <v>33</v>
      </c>
      <c r="D20" s="14" t="s">
        <v>41</v>
      </c>
      <c r="E20" s="23" t="s">
        <v>227</v>
      </c>
      <c r="F20" s="16">
        <v>15.8</v>
      </c>
      <c r="G20" s="45"/>
      <c r="H20" s="48">
        <f t="shared" si="1"/>
        <v>0</v>
      </c>
    </row>
    <row r="21" spans="2:8" ht="22.5">
      <c r="B21" s="13" t="s">
        <v>42</v>
      </c>
      <c r="C21" s="13" t="s">
        <v>33</v>
      </c>
      <c r="D21" s="14" t="s">
        <v>43</v>
      </c>
      <c r="E21" s="15" t="s">
        <v>44</v>
      </c>
      <c r="F21" s="16">
        <v>0.35</v>
      </c>
      <c r="G21" s="45"/>
      <c r="H21" s="48">
        <f t="shared" si="1"/>
        <v>0</v>
      </c>
    </row>
    <row r="22" spans="2:8" s="2" customFormat="1">
      <c r="B22" s="5"/>
      <c r="C22" s="6" t="s">
        <v>45</v>
      </c>
      <c r="D22" s="7" t="s">
        <v>46</v>
      </c>
      <c r="E22" s="5"/>
      <c r="F22" s="8"/>
      <c r="G22" s="8"/>
      <c r="H22" s="52"/>
    </row>
    <row r="23" spans="2:8" ht="22.5">
      <c r="B23" s="13" t="s">
        <v>47</v>
      </c>
      <c r="C23" s="13" t="s">
        <v>48</v>
      </c>
      <c r="D23" s="14" t="s">
        <v>49</v>
      </c>
      <c r="E23" s="23" t="s">
        <v>226</v>
      </c>
      <c r="F23" s="16">
        <v>5566</v>
      </c>
      <c r="G23" s="45"/>
      <c r="H23" s="48">
        <f t="shared" ref="H23:H25" si="2">ROUND((F23*G23),2)</f>
        <v>0</v>
      </c>
    </row>
    <row r="24" spans="2:8" ht="35.1" customHeight="1">
      <c r="B24" s="13" t="s">
        <v>50</v>
      </c>
      <c r="C24" s="13" t="s">
        <v>48</v>
      </c>
      <c r="D24" s="14" t="s">
        <v>51</v>
      </c>
      <c r="E24" s="23" t="s">
        <v>226</v>
      </c>
      <c r="F24" s="16">
        <v>3297</v>
      </c>
      <c r="G24" s="45"/>
      <c r="H24" s="48">
        <f t="shared" si="2"/>
        <v>0</v>
      </c>
    </row>
    <row r="25" spans="2:8">
      <c r="B25" s="13" t="s">
        <v>52</v>
      </c>
      <c r="C25" s="13" t="s">
        <v>53</v>
      </c>
      <c r="D25" s="14" t="s">
        <v>54</v>
      </c>
      <c r="E25" s="23" t="s">
        <v>226</v>
      </c>
      <c r="F25" s="16">
        <v>2269</v>
      </c>
      <c r="G25" s="45"/>
      <c r="H25" s="48">
        <f t="shared" si="2"/>
        <v>0</v>
      </c>
    </row>
    <row r="26" spans="2:8" s="2" customFormat="1">
      <c r="B26" s="5"/>
      <c r="C26" s="6" t="s">
        <v>55</v>
      </c>
      <c r="D26" s="7" t="s">
        <v>56</v>
      </c>
      <c r="E26" s="5"/>
      <c r="F26" s="8"/>
      <c r="G26" s="8"/>
      <c r="H26" s="52"/>
    </row>
    <row r="27" spans="2:8" s="2" customFormat="1">
      <c r="B27" s="9"/>
      <c r="C27" s="10" t="s">
        <v>13</v>
      </c>
      <c r="D27" s="11" t="s">
        <v>57</v>
      </c>
      <c r="E27" s="9"/>
      <c r="F27" s="12"/>
      <c r="G27" s="12"/>
      <c r="H27" s="53"/>
    </row>
    <row r="28" spans="2:8" ht="12.75" customHeight="1">
      <c r="B28" s="13" t="s">
        <v>58</v>
      </c>
      <c r="C28" s="13" t="s">
        <v>59</v>
      </c>
      <c r="D28" s="14" t="s">
        <v>60</v>
      </c>
      <c r="E28" s="15" t="s">
        <v>37</v>
      </c>
      <c r="F28" s="16">
        <v>130</v>
      </c>
      <c r="G28" s="45"/>
      <c r="H28" s="48">
        <f t="shared" ref="H28:H31" si="3">ROUND((F28*G28),2)</f>
        <v>0</v>
      </c>
    </row>
    <row r="29" spans="2:8">
      <c r="B29" s="13" t="s">
        <v>61</v>
      </c>
      <c r="C29" s="13" t="s">
        <v>59</v>
      </c>
      <c r="D29" s="14" t="s">
        <v>62</v>
      </c>
      <c r="E29" s="23" t="s">
        <v>227</v>
      </c>
      <c r="F29" s="16">
        <v>494</v>
      </c>
      <c r="G29" s="45"/>
      <c r="H29" s="48">
        <f t="shared" si="3"/>
        <v>0</v>
      </c>
    </row>
    <row r="30" spans="2:8">
      <c r="B30" s="13" t="s">
        <v>63</v>
      </c>
      <c r="C30" s="13" t="s">
        <v>59</v>
      </c>
      <c r="D30" s="14" t="s">
        <v>64</v>
      </c>
      <c r="E30" s="23" t="s">
        <v>226</v>
      </c>
      <c r="F30" s="16">
        <v>1.62</v>
      </c>
      <c r="G30" s="45"/>
      <c r="H30" s="48">
        <f t="shared" si="3"/>
        <v>0</v>
      </c>
    </row>
    <row r="31" spans="2:8">
      <c r="B31" s="13" t="s">
        <v>65</v>
      </c>
      <c r="C31" s="13" t="s">
        <v>59</v>
      </c>
      <c r="D31" s="14" t="s">
        <v>66</v>
      </c>
      <c r="E31" s="23" t="s">
        <v>226</v>
      </c>
      <c r="F31" s="16">
        <v>32.5</v>
      </c>
      <c r="G31" s="45"/>
      <c r="H31" s="48">
        <f t="shared" si="3"/>
        <v>0</v>
      </c>
    </row>
    <row r="32" spans="2:8" s="2" customFormat="1">
      <c r="B32" s="9"/>
      <c r="C32" s="10" t="s">
        <v>13</v>
      </c>
      <c r="D32" s="11" t="s">
        <v>67</v>
      </c>
      <c r="E32" s="9"/>
      <c r="F32" s="12"/>
      <c r="G32" s="12"/>
      <c r="H32" s="53"/>
    </row>
    <row r="33" spans="2:8">
      <c r="B33" s="13" t="s">
        <v>68</v>
      </c>
      <c r="C33" s="13" t="s">
        <v>69</v>
      </c>
      <c r="D33" s="14" t="s">
        <v>70</v>
      </c>
      <c r="E33" s="15" t="s">
        <v>37</v>
      </c>
      <c r="F33" s="16">
        <v>8</v>
      </c>
      <c r="G33" s="45"/>
      <c r="H33" s="48">
        <f t="shared" ref="H33:H37" si="4">ROUND((F33*G33),2)</f>
        <v>0</v>
      </c>
    </row>
    <row r="34" spans="2:8">
      <c r="B34" s="13" t="s">
        <v>71</v>
      </c>
      <c r="C34" s="13" t="s">
        <v>69</v>
      </c>
      <c r="D34" s="14" t="s">
        <v>72</v>
      </c>
      <c r="E34" s="23" t="s">
        <v>226</v>
      </c>
      <c r="F34" s="16">
        <v>1.2</v>
      </c>
      <c r="G34" s="45"/>
      <c r="H34" s="48">
        <f t="shared" si="4"/>
        <v>0</v>
      </c>
    </row>
    <row r="35" spans="2:8" ht="22.5">
      <c r="B35" s="13" t="s">
        <v>73</v>
      </c>
      <c r="C35" s="13" t="s">
        <v>69</v>
      </c>
      <c r="D35" s="14" t="s">
        <v>74</v>
      </c>
      <c r="E35" s="15" t="s">
        <v>37</v>
      </c>
      <c r="F35" s="16">
        <v>8</v>
      </c>
      <c r="G35" s="45"/>
      <c r="H35" s="48">
        <f t="shared" si="4"/>
        <v>0</v>
      </c>
    </row>
    <row r="36" spans="2:8" ht="22.5">
      <c r="B36" s="13" t="s">
        <v>75</v>
      </c>
      <c r="C36" s="13" t="s">
        <v>69</v>
      </c>
      <c r="D36" s="14" t="s">
        <v>76</v>
      </c>
      <c r="E36" s="15" t="s">
        <v>37</v>
      </c>
      <c r="F36" s="16">
        <v>8</v>
      </c>
      <c r="G36" s="45"/>
      <c r="H36" s="48">
        <f t="shared" si="4"/>
        <v>0</v>
      </c>
    </row>
    <row r="37" spans="2:8">
      <c r="B37" s="13" t="s">
        <v>77</v>
      </c>
      <c r="C37" s="13" t="s">
        <v>69</v>
      </c>
      <c r="D37" s="14" t="s">
        <v>78</v>
      </c>
      <c r="E37" s="23" t="s">
        <v>226</v>
      </c>
      <c r="F37" s="16">
        <v>2.5</v>
      </c>
      <c r="G37" s="45"/>
      <c r="H37" s="48">
        <f t="shared" si="4"/>
        <v>0</v>
      </c>
    </row>
    <row r="38" spans="2:8" s="2" customFormat="1">
      <c r="B38" s="5"/>
      <c r="C38" s="6" t="s">
        <v>79</v>
      </c>
      <c r="D38" s="7" t="s">
        <v>80</v>
      </c>
      <c r="E38" s="5"/>
      <c r="F38" s="8"/>
      <c r="G38" s="8"/>
      <c r="H38" s="52"/>
    </row>
    <row r="39" spans="2:8" s="2" customFormat="1">
      <c r="B39" s="9"/>
      <c r="C39" s="10" t="s">
        <v>13</v>
      </c>
      <c r="D39" s="11" t="s">
        <v>81</v>
      </c>
      <c r="E39" s="9"/>
      <c r="F39" s="12"/>
      <c r="G39" s="12"/>
      <c r="H39" s="53"/>
    </row>
    <row r="40" spans="2:8" ht="22.5">
      <c r="B40" s="69" t="s">
        <v>82</v>
      </c>
      <c r="C40" s="69" t="s">
        <v>83</v>
      </c>
      <c r="D40" s="14" t="s">
        <v>84</v>
      </c>
      <c r="E40" s="72" t="s">
        <v>227</v>
      </c>
      <c r="F40" s="75">
        <v>10020</v>
      </c>
      <c r="G40" s="60"/>
      <c r="H40" s="62">
        <f>ROUND((F40*G40),2)</f>
        <v>0</v>
      </c>
    </row>
    <row r="41" spans="2:8">
      <c r="B41" s="70"/>
      <c r="C41" s="70"/>
      <c r="D41" s="21" t="s">
        <v>216</v>
      </c>
      <c r="E41" s="73"/>
      <c r="F41" s="76"/>
      <c r="G41" s="64"/>
      <c r="H41" s="66"/>
    </row>
    <row r="42" spans="2:8">
      <c r="B42" s="70"/>
      <c r="C42" s="70"/>
      <c r="D42" s="21" t="s">
        <v>217</v>
      </c>
      <c r="E42" s="73"/>
      <c r="F42" s="76"/>
      <c r="G42" s="64"/>
      <c r="H42" s="66"/>
    </row>
    <row r="43" spans="2:8">
      <c r="B43" s="70"/>
      <c r="C43" s="70"/>
      <c r="D43" s="21" t="s">
        <v>218</v>
      </c>
      <c r="E43" s="73"/>
      <c r="F43" s="76"/>
      <c r="G43" s="64"/>
      <c r="H43" s="66"/>
    </row>
    <row r="44" spans="2:8">
      <c r="B44" s="70"/>
      <c r="C44" s="70"/>
      <c r="D44" s="21" t="s">
        <v>219</v>
      </c>
      <c r="E44" s="73"/>
      <c r="F44" s="76"/>
      <c r="G44" s="64"/>
      <c r="H44" s="66"/>
    </row>
    <row r="45" spans="2:8">
      <c r="B45" s="71"/>
      <c r="C45" s="71"/>
      <c r="D45" s="21" t="s">
        <v>220</v>
      </c>
      <c r="E45" s="74"/>
      <c r="F45" s="77"/>
      <c r="G45" s="61"/>
      <c r="H45" s="63"/>
    </row>
    <row r="46" spans="2:8" s="2" customFormat="1" ht="22.5">
      <c r="B46" s="9"/>
      <c r="C46" s="10" t="s">
        <v>13</v>
      </c>
      <c r="D46" s="11" t="s">
        <v>85</v>
      </c>
      <c r="E46" s="9"/>
      <c r="F46" s="12"/>
      <c r="G46" s="12"/>
      <c r="H46" s="53"/>
    </row>
    <row r="47" spans="2:8" ht="22.5">
      <c r="B47" s="69" t="s">
        <v>86</v>
      </c>
      <c r="C47" s="69" t="s">
        <v>87</v>
      </c>
      <c r="D47" s="14" t="s">
        <v>88</v>
      </c>
      <c r="E47" s="72" t="s">
        <v>227</v>
      </c>
      <c r="F47" s="75">
        <v>176</v>
      </c>
      <c r="G47" s="60"/>
      <c r="H47" s="62">
        <f>ROUND((F47*G47),2)</f>
        <v>0</v>
      </c>
    </row>
    <row r="48" spans="2:8">
      <c r="B48" s="71"/>
      <c r="C48" s="71"/>
      <c r="D48" s="21" t="s">
        <v>219</v>
      </c>
      <c r="E48" s="74"/>
      <c r="F48" s="77"/>
      <c r="G48" s="61"/>
      <c r="H48" s="63"/>
    </row>
    <row r="49" spans="2:8" ht="22.5">
      <c r="B49" s="69" t="s">
        <v>89</v>
      </c>
      <c r="C49" s="69" t="s">
        <v>87</v>
      </c>
      <c r="D49" s="14" t="s">
        <v>90</v>
      </c>
      <c r="E49" s="72" t="s">
        <v>227</v>
      </c>
      <c r="F49" s="75">
        <v>9266</v>
      </c>
      <c r="G49" s="60"/>
      <c r="H49" s="67">
        <f>ROUND((F49*G49),2)</f>
        <v>0</v>
      </c>
    </row>
    <row r="50" spans="2:8">
      <c r="B50" s="70"/>
      <c r="C50" s="70"/>
      <c r="D50" s="21" t="s">
        <v>216</v>
      </c>
      <c r="E50" s="73"/>
      <c r="F50" s="76"/>
      <c r="G50" s="64"/>
      <c r="H50" s="66"/>
    </row>
    <row r="51" spans="2:8">
      <c r="B51" s="71"/>
      <c r="C51" s="71"/>
      <c r="D51" s="21" t="s">
        <v>220</v>
      </c>
      <c r="E51" s="74"/>
      <c r="F51" s="77"/>
      <c r="G51" s="61"/>
      <c r="H51" s="63"/>
    </row>
    <row r="52" spans="2:8" ht="22.5">
      <c r="B52" s="69" t="s">
        <v>91</v>
      </c>
      <c r="C52" s="69" t="s">
        <v>87</v>
      </c>
      <c r="D52" s="14" t="s">
        <v>92</v>
      </c>
      <c r="E52" s="72" t="s">
        <v>227</v>
      </c>
      <c r="F52" s="75">
        <v>380</v>
      </c>
      <c r="G52" s="60"/>
      <c r="H52" s="62">
        <f>ROUND((F52*G52),2)</f>
        <v>0</v>
      </c>
    </row>
    <row r="53" spans="2:8">
      <c r="B53" s="71"/>
      <c r="C53" s="71"/>
      <c r="D53" s="21" t="s">
        <v>217</v>
      </c>
      <c r="E53" s="74"/>
      <c r="F53" s="77"/>
      <c r="G53" s="61"/>
      <c r="H53" s="63"/>
    </row>
    <row r="54" spans="2:8" s="2" customFormat="1">
      <c r="B54" s="9"/>
      <c r="C54" s="10" t="s">
        <v>13</v>
      </c>
      <c r="D54" s="11" t="s">
        <v>93</v>
      </c>
      <c r="E54" s="9"/>
      <c r="F54" s="12"/>
      <c r="G54" s="12"/>
      <c r="H54" s="53"/>
    </row>
    <row r="55" spans="2:8" ht="22.5">
      <c r="B55" s="69" t="s">
        <v>94</v>
      </c>
      <c r="C55" s="69" t="s">
        <v>95</v>
      </c>
      <c r="D55" s="14" t="s">
        <v>96</v>
      </c>
      <c r="E55" s="72" t="s">
        <v>227</v>
      </c>
      <c r="F55" s="75">
        <v>193</v>
      </c>
      <c r="G55" s="60"/>
      <c r="H55" s="62">
        <f>ROUND((F55*G55),2)</f>
        <v>0</v>
      </c>
    </row>
    <row r="56" spans="2:8">
      <c r="B56" s="70"/>
      <c r="C56" s="70"/>
      <c r="D56" s="21" t="s">
        <v>219</v>
      </c>
      <c r="E56" s="73"/>
      <c r="F56" s="76"/>
      <c r="G56" s="64"/>
      <c r="H56" s="66"/>
    </row>
    <row r="57" spans="2:8">
      <c r="B57" s="71"/>
      <c r="C57" s="71"/>
      <c r="D57" s="21" t="s">
        <v>220</v>
      </c>
      <c r="E57" s="74"/>
      <c r="F57" s="77"/>
      <c r="G57" s="61"/>
      <c r="H57" s="63"/>
    </row>
    <row r="58" spans="2:8" ht="22.5">
      <c r="B58" s="69" t="s">
        <v>97</v>
      </c>
      <c r="C58" s="69" t="s">
        <v>95</v>
      </c>
      <c r="D58" s="14" t="s">
        <v>98</v>
      </c>
      <c r="E58" s="72" t="s">
        <v>227</v>
      </c>
      <c r="F58" s="75">
        <v>9602</v>
      </c>
      <c r="G58" s="60"/>
      <c r="H58" s="62">
        <f>ROUND((F58*G58),2)</f>
        <v>0</v>
      </c>
    </row>
    <row r="59" spans="2:8">
      <c r="B59" s="70"/>
      <c r="C59" s="70"/>
      <c r="D59" s="21" t="s">
        <v>216</v>
      </c>
      <c r="E59" s="73"/>
      <c r="F59" s="76"/>
      <c r="G59" s="64"/>
      <c r="H59" s="66"/>
    </row>
    <row r="60" spans="2:8">
      <c r="B60" s="71"/>
      <c r="C60" s="71"/>
      <c r="D60" s="21" t="s">
        <v>217</v>
      </c>
      <c r="E60" s="74"/>
      <c r="F60" s="77"/>
      <c r="G60" s="61"/>
      <c r="H60" s="63"/>
    </row>
    <row r="61" spans="2:8" s="2" customFormat="1">
      <c r="B61" s="5"/>
      <c r="C61" s="6" t="s">
        <v>99</v>
      </c>
      <c r="D61" s="7" t="s">
        <v>100</v>
      </c>
      <c r="E61" s="5"/>
      <c r="F61" s="8"/>
      <c r="G61" s="8"/>
      <c r="H61" s="52"/>
    </row>
    <row r="62" spans="2:8" s="2" customFormat="1">
      <c r="B62" s="9"/>
      <c r="C62" s="10" t="s">
        <v>13</v>
      </c>
      <c r="D62" s="11" t="s">
        <v>101</v>
      </c>
      <c r="E62" s="9"/>
      <c r="F62" s="12"/>
      <c r="G62" s="12"/>
      <c r="H62" s="53"/>
    </row>
    <row r="63" spans="2:8" ht="12.75" customHeight="1">
      <c r="B63" s="69" t="s">
        <v>102</v>
      </c>
      <c r="C63" s="69" t="s">
        <v>103</v>
      </c>
      <c r="D63" s="14" t="s">
        <v>104</v>
      </c>
      <c r="E63" s="72" t="s">
        <v>227</v>
      </c>
      <c r="F63" s="75">
        <v>149</v>
      </c>
      <c r="G63" s="60"/>
      <c r="H63" s="62">
        <f t="shared" ref="H63:H66" si="5">ROUND((F63*G63),2)</f>
        <v>0</v>
      </c>
    </row>
    <row r="64" spans="2:8">
      <c r="B64" s="71"/>
      <c r="C64" s="71"/>
      <c r="D64" s="21" t="s">
        <v>221</v>
      </c>
      <c r="E64" s="74"/>
      <c r="F64" s="77"/>
      <c r="G64" s="61"/>
      <c r="H64" s="63">
        <f t="shared" si="5"/>
        <v>0</v>
      </c>
    </row>
    <row r="65" spans="2:8">
      <c r="B65" s="69" t="s">
        <v>105</v>
      </c>
      <c r="C65" s="69" t="s">
        <v>103</v>
      </c>
      <c r="D65" s="14" t="s">
        <v>106</v>
      </c>
      <c r="E65" s="72" t="s">
        <v>227</v>
      </c>
      <c r="F65" s="75">
        <v>149</v>
      </c>
      <c r="G65" s="60"/>
      <c r="H65" s="62">
        <f t="shared" si="5"/>
        <v>0</v>
      </c>
    </row>
    <row r="66" spans="2:8">
      <c r="B66" s="71"/>
      <c r="C66" s="71"/>
      <c r="D66" s="21" t="s">
        <v>221</v>
      </c>
      <c r="E66" s="74"/>
      <c r="F66" s="77"/>
      <c r="G66" s="61"/>
      <c r="H66" s="63">
        <f t="shared" si="5"/>
        <v>0</v>
      </c>
    </row>
    <row r="67" spans="2:8" s="2" customFormat="1">
      <c r="B67" s="9"/>
      <c r="C67" s="10" t="s">
        <v>13</v>
      </c>
      <c r="D67" s="11" t="s">
        <v>107</v>
      </c>
      <c r="E67" s="9"/>
      <c r="F67" s="12"/>
      <c r="G67" s="12"/>
      <c r="H67" s="53"/>
    </row>
    <row r="68" spans="2:8">
      <c r="B68" s="69" t="s">
        <v>108</v>
      </c>
      <c r="C68" s="69" t="s">
        <v>103</v>
      </c>
      <c r="D68" s="14" t="s">
        <v>109</v>
      </c>
      <c r="E68" s="72" t="s">
        <v>227</v>
      </c>
      <c r="F68" s="75">
        <v>149</v>
      </c>
      <c r="G68" s="60"/>
      <c r="H68" s="62">
        <f t="shared" ref="H68:H71" si="6">ROUND((F68*G68),2)</f>
        <v>0</v>
      </c>
    </row>
    <row r="69" spans="2:8">
      <c r="B69" s="71"/>
      <c r="C69" s="71"/>
      <c r="D69" s="21" t="s">
        <v>221</v>
      </c>
      <c r="E69" s="74"/>
      <c r="F69" s="77"/>
      <c r="G69" s="61"/>
      <c r="H69" s="63">
        <f t="shared" si="6"/>
        <v>0</v>
      </c>
    </row>
    <row r="70" spans="2:8">
      <c r="B70" s="69" t="s">
        <v>110</v>
      </c>
      <c r="C70" s="69" t="s">
        <v>103</v>
      </c>
      <c r="D70" s="14" t="s">
        <v>111</v>
      </c>
      <c r="E70" s="72" t="s">
        <v>227</v>
      </c>
      <c r="F70" s="75">
        <v>149</v>
      </c>
      <c r="G70" s="60"/>
      <c r="H70" s="62">
        <f t="shared" si="6"/>
        <v>0</v>
      </c>
    </row>
    <row r="71" spans="2:8">
      <c r="B71" s="71"/>
      <c r="C71" s="71"/>
      <c r="D71" s="21" t="s">
        <v>221</v>
      </c>
      <c r="E71" s="74"/>
      <c r="F71" s="77"/>
      <c r="G71" s="61"/>
      <c r="H71" s="63">
        <f t="shared" si="6"/>
        <v>0</v>
      </c>
    </row>
    <row r="72" spans="2:8" s="2" customFormat="1">
      <c r="B72" s="9"/>
      <c r="C72" s="10" t="s">
        <v>13</v>
      </c>
      <c r="D72" s="11" t="s">
        <v>112</v>
      </c>
      <c r="E72" s="9"/>
      <c r="F72" s="12"/>
      <c r="G72" s="12"/>
      <c r="H72" s="53"/>
    </row>
    <row r="73" spans="2:8">
      <c r="B73" s="69" t="s">
        <v>113</v>
      </c>
      <c r="C73" s="69" t="s">
        <v>114</v>
      </c>
      <c r="D73" s="14" t="s">
        <v>115</v>
      </c>
      <c r="E73" s="72" t="s">
        <v>227</v>
      </c>
      <c r="F73" s="75">
        <v>149</v>
      </c>
      <c r="G73" s="60"/>
      <c r="H73" s="62">
        <f t="shared" ref="H73:H76" si="7">ROUND((F73*G73),2)</f>
        <v>0</v>
      </c>
    </row>
    <row r="74" spans="2:8">
      <c r="B74" s="71"/>
      <c r="C74" s="71"/>
      <c r="D74" s="21" t="s">
        <v>221</v>
      </c>
      <c r="E74" s="74"/>
      <c r="F74" s="77"/>
      <c r="G74" s="61"/>
      <c r="H74" s="63">
        <f t="shared" si="7"/>
        <v>0</v>
      </c>
    </row>
    <row r="75" spans="2:8">
      <c r="B75" s="69" t="s">
        <v>116</v>
      </c>
      <c r="C75" s="69" t="s">
        <v>117</v>
      </c>
      <c r="D75" s="14" t="s">
        <v>118</v>
      </c>
      <c r="E75" s="72" t="s">
        <v>227</v>
      </c>
      <c r="F75" s="75">
        <v>149</v>
      </c>
      <c r="G75" s="60"/>
      <c r="H75" s="62">
        <f t="shared" si="7"/>
        <v>0</v>
      </c>
    </row>
    <row r="76" spans="2:8">
      <c r="B76" s="71"/>
      <c r="C76" s="71"/>
      <c r="D76" s="21" t="s">
        <v>221</v>
      </c>
      <c r="E76" s="74"/>
      <c r="F76" s="77"/>
      <c r="G76" s="61"/>
      <c r="H76" s="63">
        <f t="shared" si="7"/>
        <v>0</v>
      </c>
    </row>
    <row r="77" spans="2:8" s="2" customFormat="1">
      <c r="B77" s="9"/>
      <c r="C77" s="10" t="s">
        <v>13</v>
      </c>
      <c r="D77" s="11" t="s">
        <v>119</v>
      </c>
      <c r="E77" s="9"/>
      <c r="F77" s="12"/>
      <c r="G77" s="12"/>
      <c r="H77" s="53"/>
    </row>
    <row r="78" spans="2:8" ht="22.5">
      <c r="B78" s="69" t="s">
        <v>120</v>
      </c>
      <c r="C78" s="69" t="s">
        <v>121</v>
      </c>
      <c r="D78" s="14" t="s">
        <v>122</v>
      </c>
      <c r="E78" s="72" t="s">
        <v>227</v>
      </c>
      <c r="F78" s="75">
        <v>380</v>
      </c>
      <c r="G78" s="60"/>
      <c r="H78" s="62">
        <f t="shared" ref="H78:H81" si="8">ROUND((F78*G78),2)</f>
        <v>0</v>
      </c>
    </row>
    <row r="79" spans="2:8">
      <c r="B79" s="71"/>
      <c r="C79" s="71"/>
      <c r="D79" s="21" t="s">
        <v>217</v>
      </c>
      <c r="E79" s="74"/>
      <c r="F79" s="77"/>
      <c r="G79" s="61"/>
      <c r="H79" s="63">
        <f t="shared" si="8"/>
        <v>0</v>
      </c>
    </row>
    <row r="80" spans="2:8" ht="22.5">
      <c r="B80" s="69" t="s">
        <v>123</v>
      </c>
      <c r="C80" s="69" t="s">
        <v>121</v>
      </c>
      <c r="D80" s="14" t="s">
        <v>124</v>
      </c>
      <c r="E80" s="72" t="s">
        <v>227</v>
      </c>
      <c r="F80" s="75">
        <v>44</v>
      </c>
      <c r="G80" s="60"/>
      <c r="H80" s="62">
        <f t="shared" si="8"/>
        <v>0</v>
      </c>
    </row>
    <row r="81" spans="2:8">
      <c r="B81" s="71"/>
      <c r="C81" s="71"/>
      <c r="D81" s="21" t="s">
        <v>220</v>
      </c>
      <c r="E81" s="74"/>
      <c r="F81" s="77"/>
      <c r="G81" s="61"/>
      <c r="H81" s="63">
        <f t="shared" si="8"/>
        <v>0</v>
      </c>
    </row>
    <row r="82" spans="2:8" s="2" customFormat="1">
      <c r="B82" s="9"/>
      <c r="C82" s="10" t="s">
        <v>13</v>
      </c>
      <c r="D82" s="11" t="s">
        <v>125</v>
      </c>
      <c r="E82" s="9"/>
      <c r="F82" s="12"/>
      <c r="G82" s="12"/>
      <c r="H82" s="53"/>
    </row>
    <row r="83" spans="2:8" ht="22.5">
      <c r="B83" s="69" t="s">
        <v>126</v>
      </c>
      <c r="C83" s="69" t="s">
        <v>127</v>
      </c>
      <c r="D83" s="14" t="s">
        <v>128</v>
      </c>
      <c r="E83" s="72" t="s">
        <v>227</v>
      </c>
      <c r="F83" s="75">
        <v>9594</v>
      </c>
      <c r="G83" s="60"/>
      <c r="H83" s="62">
        <f t="shared" ref="H83:H84" si="9">ROUND((F83*G83),2)</f>
        <v>0</v>
      </c>
    </row>
    <row r="84" spans="2:8">
      <c r="B84" s="71"/>
      <c r="C84" s="71"/>
      <c r="D84" s="21" t="s">
        <v>222</v>
      </c>
      <c r="E84" s="74"/>
      <c r="F84" s="77"/>
      <c r="G84" s="61"/>
      <c r="H84" s="63">
        <f t="shared" si="9"/>
        <v>0</v>
      </c>
    </row>
    <row r="85" spans="2:8" ht="22.5">
      <c r="B85" s="69" t="s">
        <v>129</v>
      </c>
      <c r="C85" s="69" t="s">
        <v>127</v>
      </c>
      <c r="D85" s="14" t="s">
        <v>130</v>
      </c>
      <c r="E85" s="72" t="s">
        <v>227</v>
      </c>
      <c r="F85" s="75">
        <v>198</v>
      </c>
      <c r="G85" s="60"/>
      <c r="H85" s="62">
        <f t="shared" ref="H85:H86" si="10">ROUND((F85*G85),2)</f>
        <v>0</v>
      </c>
    </row>
    <row r="86" spans="2:8">
      <c r="B86" s="71"/>
      <c r="C86" s="71"/>
      <c r="D86" s="21" t="s">
        <v>218</v>
      </c>
      <c r="E86" s="74"/>
      <c r="F86" s="77"/>
      <c r="G86" s="61"/>
      <c r="H86" s="63">
        <f t="shared" si="10"/>
        <v>0</v>
      </c>
    </row>
    <row r="87" spans="2:8" s="2" customFormat="1">
      <c r="B87" s="9"/>
      <c r="C87" s="10" t="s">
        <v>13</v>
      </c>
      <c r="D87" s="11" t="s">
        <v>131</v>
      </c>
      <c r="E87" s="9"/>
      <c r="F87" s="12"/>
      <c r="G87" s="12"/>
      <c r="H87" s="53"/>
    </row>
    <row r="88" spans="2:8" ht="12.75" customHeight="1">
      <c r="B88" s="69" t="s">
        <v>132</v>
      </c>
      <c r="C88" s="69" t="s">
        <v>133</v>
      </c>
      <c r="D88" s="14" t="s">
        <v>134</v>
      </c>
      <c r="E88" s="72" t="s">
        <v>227</v>
      </c>
      <c r="F88" s="75">
        <v>57.92</v>
      </c>
      <c r="G88" s="60"/>
      <c r="H88" s="62">
        <f t="shared" ref="H88:H90" si="11">ROUND((F88*G88),2)</f>
        <v>0</v>
      </c>
    </row>
    <row r="89" spans="2:8">
      <c r="B89" s="70"/>
      <c r="C89" s="70"/>
      <c r="D89" s="21" t="s">
        <v>223</v>
      </c>
      <c r="E89" s="73"/>
      <c r="F89" s="76"/>
      <c r="G89" s="64"/>
      <c r="H89" s="66">
        <f t="shared" si="11"/>
        <v>0</v>
      </c>
    </row>
    <row r="90" spans="2:8">
      <c r="B90" s="71"/>
      <c r="C90" s="71"/>
      <c r="D90" s="21" t="s">
        <v>224</v>
      </c>
      <c r="E90" s="74"/>
      <c r="F90" s="77"/>
      <c r="G90" s="61"/>
      <c r="H90" s="63">
        <f t="shared" si="11"/>
        <v>0</v>
      </c>
    </row>
    <row r="91" spans="2:8" ht="12.75" customHeight="1">
      <c r="B91" s="69" t="s">
        <v>135</v>
      </c>
      <c r="C91" s="69" t="s">
        <v>133</v>
      </c>
      <c r="D91" s="14" t="s">
        <v>136</v>
      </c>
      <c r="E91" s="72" t="s">
        <v>227</v>
      </c>
      <c r="F91" s="75">
        <v>20.32</v>
      </c>
      <c r="G91" s="60"/>
      <c r="H91" s="62">
        <f t="shared" ref="H91:H92" si="12">ROUND((F91*G91),2)</f>
        <v>0</v>
      </c>
    </row>
    <row r="92" spans="2:8">
      <c r="B92" s="71"/>
      <c r="C92" s="71"/>
      <c r="D92" s="21" t="s">
        <v>225</v>
      </c>
      <c r="E92" s="74"/>
      <c r="F92" s="77"/>
      <c r="G92" s="61"/>
      <c r="H92" s="63">
        <f t="shared" si="12"/>
        <v>0</v>
      </c>
    </row>
    <row r="93" spans="2:8" s="2" customFormat="1">
      <c r="B93" s="9"/>
      <c r="C93" s="10" t="s">
        <v>13</v>
      </c>
      <c r="D93" s="11" t="s">
        <v>137</v>
      </c>
      <c r="E93" s="9"/>
      <c r="F93" s="12"/>
      <c r="G93" s="12"/>
      <c r="H93" s="53"/>
    </row>
    <row r="94" spans="2:8">
      <c r="B94" s="13" t="s">
        <v>138</v>
      </c>
      <c r="C94" s="13" t="s">
        <v>139</v>
      </c>
      <c r="D94" s="14" t="s">
        <v>140</v>
      </c>
      <c r="E94" s="23" t="s">
        <v>227</v>
      </c>
      <c r="F94" s="16">
        <v>16</v>
      </c>
      <c r="G94" s="45"/>
      <c r="H94" s="48">
        <f t="shared" ref="H94:H95" si="13">ROUND((F94*G94),2)</f>
        <v>0</v>
      </c>
    </row>
    <row r="95" spans="2:8" ht="22.5">
      <c r="B95" s="13" t="s">
        <v>141</v>
      </c>
      <c r="C95" s="13" t="s">
        <v>139</v>
      </c>
      <c r="D95" s="14" t="s">
        <v>142</v>
      </c>
      <c r="E95" s="15" t="s">
        <v>44</v>
      </c>
      <c r="F95" s="16">
        <v>0.3</v>
      </c>
      <c r="G95" s="45"/>
      <c r="H95" s="48">
        <f t="shared" si="13"/>
        <v>0</v>
      </c>
    </row>
    <row r="96" spans="2:8" s="2" customFormat="1">
      <c r="B96" s="5"/>
      <c r="C96" s="6" t="s">
        <v>143</v>
      </c>
      <c r="D96" s="7" t="s">
        <v>144</v>
      </c>
      <c r="E96" s="5"/>
      <c r="F96" s="8"/>
      <c r="G96" s="8"/>
      <c r="H96" s="52"/>
    </row>
    <row r="97" spans="2:8" s="2" customFormat="1">
      <c r="B97" s="9"/>
      <c r="C97" s="10" t="s">
        <v>13</v>
      </c>
      <c r="D97" s="11" t="s">
        <v>145</v>
      </c>
      <c r="E97" s="9"/>
      <c r="F97" s="12"/>
      <c r="G97" s="12"/>
      <c r="H97" s="53"/>
    </row>
    <row r="98" spans="2:8">
      <c r="B98" s="13" t="s">
        <v>146</v>
      </c>
      <c r="C98" s="13" t="s">
        <v>147</v>
      </c>
      <c r="D98" s="14" t="s">
        <v>148</v>
      </c>
      <c r="E98" s="23" t="s">
        <v>227</v>
      </c>
      <c r="F98" s="16">
        <v>8240</v>
      </c>
      <c r="G98" s="45"/>
      <c r="H98" s="48">
        <f t="shared" ref="H98:H99" si="14">ROUND((F98*G98),2)</f>
        <v>0</v>
      </c>
    </row>
    <row r="99" spans="2:8" ht="22.5">
      <c r="B99" s="13" t="s">
        <v>149</v>
      </c>
      <c r="C99" s="13" t="s">
        <v>147</v>
      </c>
      <c r="D99" s="14" t="s">
        <v>150</v>
      </c>
      <c r="E99" s="23" t="s">
        <v>227</v>
      </c>
      <c r="F99" s="16">
        <v>8240</v>
      </c>
      <c r="G99" s="45"/>
      <c r="H99" s="48">
        <f t="shared" si="14"/>
        <v>0</v>
      </c>
    </row>
    <row r="100" spans="2:8" s="2" customFormat="1">
      <c r="B100" s="9"/>
      <c r="C100" s="10" t="s">
        <v>13</v>
      </c>
      <c r="D100" s="11" t="s">
        <v>151</v>
      </c>
      <c r="E100" s="9"/>
      <c r="F100" s="12"/>
      <c r="G100" s="12"/>
      <c r="H100" s="53"/>
    </row>
    <row r="101" spans="2:8" ht="12.75" customHeight="1">
      <c r="B101" s="13" t="s">
        <v>152</v>
      </c>
      <c r="C101" s="13" t="s">
        <v>153</v>
      </c>
      <c r="D101" s="14" t="s">
        <v>154</v>
      </c>
      <c r="E101" s="23" t="s">
        <v>226</v>
      </c>
      <c r="F101" s="16">
        <v>2503</v>
      </c>
      <c r="G101" s="45"/>
      <c r="H101" s="48">
        <f t="shared" ref="H101:H103" si="15">ROUND((F101*G101),2)</f>
        <v>0</v>
      </c>
    </row>
    <row r="102" spans="2:8" ht="22.5">
      <c r="B102" s="13" t="s">
        <v>155</v>
      </c>
      <c r="C102" s="13" t="s">
        <v>153</v>
      </c>
      <c r="D102" s="14" t="s">
        <v>156</v>
      </c>
      <c r="E102" s="23" t="s">
        <v>226</v>
      </c>
      <c r="F102" s="16">
        <v>553</v>
      </c>
      <c r="G102" s="45"/>
      <c r="H102" s="48">
        <f t="shared" si="15"/>
        <v>0</v>
      </c>
    </row>
    <row r="103" spans="2:8" ht="22.5">
      <c r="B103" s="13" t="s">
        <v>157</v>
      </c>
      <c r="C103" s="13" t="s">
        <v>153</v>
      </c>
      <c r="D103" s="14" t="s">
        <v>158</v>
      </c>
      <c r="E103" s="23" t="s">
        <v>226</v>
      </c>
      <c r="F103" s="16">
        <v>239</v>
      </c>
      <c r="G103" s="45"/>
      <c r="H103" s="48">
        <f t="shared" si="15"/>
        <v>0</v>
      </c>
    </row>
    <row r="104" spans="2:8">
      <c r="B104" s="13" t="s">
        <v>159</v>
      </c>
      <c r="C104" s="13" t="s">
        <v>153</v>
      </c>
      <c r="D104" s="14" t="s">
        <v>160</v>
      </c>
      <c r="E104" s="23" t="s">
        <v>226</v>
      </c>
      <c r="F104" s="16">
        <v>1040</v>
      </c>
      <c r="G104" s="45"/>
      <c r="H104" s="48">
        <f t="shared" ref="H104" si="16">ROUND((F104*G104),2)</f>
        <v>0</v>
      </c>
    </row>
    <row r="105" spans="2:8" s="2" customFormat="1">
      <c r="B105" s="9"/>
      <c r="C105" s="10" t="s">
        <v>13</v>
      </c>
      <c r="D105" s="11" t="s">
        <v>161</v>
      </c>
      <c r="E105" s="9"/>
      <c r="F105" s="12"/>
      <c r="G105" s="12"/>
      <c r="H105" s="53"/>
    </row>
    <row r="106" spans="2:8" ht="35.1" customHeight="1">
      <c r="B106" s="13" t="s">
        <v>162</v>
      </c>
      <c r="C106" s="13" t="s">
        <v>147</v>
      </c>
      <c r="D106" s="14" t="s">
        <v>163</v>
      </c>
      <c r="E106" s="15" t="s">
        <v>23</v>
      </c>
      <c r="F106" s="16">
        <v>32</v>
      </c>
      <c r="G106" s="45"/>
      <c r="H106" s="48">
        <f t="shared" ref="H106:H109" si="17">ROUND((F106*G106),2)</f>
        <v>0</v>
      </c>
    </row>
    <row r="107" spans="2:8" ht="24.95" customHeight="1">
      <c r="B107" s="13" t="s">
        <v>164</v>
      </c>
      <c r="C107" s="13" t="s">
        <v>147</v>
      </c>
      <c r="D107" s="14" t="s">
        <v>165</v>
      </c>
      <c r="E107" s="15" t="s">
        <v>23</v>
      </c>
      <c r="F107" s="16">
        <v>16</v>
      </c>
      <c r="G107" s="45"/>
      <c r="H107" s="48">
        <f t="shared" si="17"/>
        <v>0</v>
      </c>
    </row>
    <row r="108" spans="2:8" ht="35.1" customHeight="1">
      <c r="B108" s="13" t="s">
        <v>166</v>
      </c>
      <c r="C108" s="13" t="s">
        <v>147</v>
      </c>
      <c r="D108" s="14" t="s">
        <v>167</v>
      </c>
      <c r="E108" s="15" t="s">
        <v>23</v>
      </c>
      <c r="F108" s="16">
        <v>36</v>
      </c>
      <c r="G108" s="45"/>
      <c r="H108" s="48">
        <f t="shared" si="17"/>
        <v>0</v>
      </c>
    </row>
    <row r="109" spans="2:8" ht="45" customHeight="1">
      <c r="B109" s="13" t="s">
        <v>168</v>
      </c>
      <c r="C109" s="13" t="s">
        <v>147</v>
      </c>
      <c r="D109" s="14" t="s">
        <v>169</v>
      </c>
      <c r="E109" s="15" t="s">
        <v>23</v>
      </c>
      <c r="F109" s="16">
        <v>7</v>
      </c>
      <c r="G109" s="45"/>
      <c r="H109" s="48">
        <f t="shared" si="17"/>
        <v>0</v>
      </c>
    </row>
    <row r="110" spans="2:8" s="2" customFormat="1">
      <c r="B110" s="5"/>
      <c r="C110" s="6" t="s">
        <v>170</v>
      </c>
      <c r="D110" s="7" t="s">
        <v>171</v>
      </c>
      <c r="E110" s="5"/>
      <c r="F110" s="8"/>
      <c r="G110" s="8"/>
      <c r="H110" s="52"/>
    </row>
    <row r="111" spans="2:8" s="2" customFormat="1">
      <c r="B111" s="9"/>
      <c r="C111" s="10" t="s">
        <v>13</v>
      </c>
      <c r="D111" s="11" t="s">
        <v>172</v>
      </c>
      <c r="E111" s="9"/>
      <c r="F111" s="12"/>
      <c r="G111" s="12"/>
      <c r="H111" s="53"/>
    </row>
    <row r="112" spans="2:8" ht="35.1" customHeight="1">
      <c r="B112" s="69" t="s">
        <v>173</v>
      </c>
      <c r="C112" s="69" t="s">
        <v>174</v>
      </c>
      <c r="D112" s="14" t="s">
        <v>175</v>
      </c>
      <c r="E112" s="80" t="s">
        <v>37</v>
      </c>
      <c r="F112" s="75">
        <v>186</v>
      </c>
      <c r="G112" s="60"/>
      <c r="H112" s="62">
        <f t="shared" ref="H112:H113" si="18">ROUND((F112*G112),2)</f>
        <v>0</v>
      </c>
    </row>
    <row r="113" spans="2:8">
      <c r="B113" s="71"/>
      <c r="C113" s="71"/>
      <c r="D113" s="21" t="s">
        <v>228</v>
      </c>
      <c r="E113" s="74"/>
      <c r="F113" s="77"/>
      <c r="G113" s="61"/>
      <c r="H113" s="63">
        <f t="shared" si="18"/>
        <v>0</v>
      </c>
    </row>
    <row r="114" spans="2:8" s="2" customFormat="1">
      <c r="B114" s="9"/>
      <c r="C114" s="10" t="s">
        <v>13</v>
      </c>
      <c r="D114" s="11" t="s">
        <v>176</v>
      </c>
      <c r="E114" s="9"/>
      <c r="F114" s="12"/>
      <c r="G114" s="12"/>
      <c r="H114" s="53"/>
    </row>
    <row r="115" spans="2:8" ht="12.75" customHeight="1">
      <c r="B115" s="69" t="s">
        <v>177</v>
      </c>
      <c r="C115" s="69" t="s">
        <v>178</v>
      </c>
      <c r="D115" s="14" t="s">
        <v>179</v>
      </c>
      <c r="E115" s="72" t="s">
        <v>227</v>
      </c>
      <c r="F115" s="75">
        <v>18</v>
      </c>
      <c r="G115" s="60"/>
      <c r="H115" s="62">
        <f t="shared" ref="H115:H116" si="19">ROUND((F115*G115),2)</f>
        <v>0</v>
      </c>
    </row>
    <row r="116" spans="2:8">
      <c r="B116" s="71"/>
      <c r="C116" s="71"/>
      <c r="D116" s="21" t="s">
        <v>229</v>
      </c>
      <c r="E116" s="78"/>
      <c r="F116" s="77"/>
      <c r="G116" s="61"/>
      <c r="H116" s="63">
        <f t="shared" si="19"/>
        <v>0</v>
      </c>
    </row>
    <row r="117" spans="2:8" s="2" customFormat="1">
      <c r="B117" s="5"/>
      <c r="C117" s="6" t="s">
        <v>180</v>
      </c>
      <c r="D117" s="7" t="s">
        <v>181</v>
      </c>
      <c r="E117" s="5"/>
      <c r="F117" s="8"/>
      <c r="G117" s="8"/>
      <c r="H117" s="52"/>
    </row>
    <row r="118" spans="2:8" s="2" customFormat="1">
      <c r="B118" s="9"/>
      <c r="C118" s="10" t="s">
        <v>13</v>
      </c>
      <c r="D118" s="11" t="s">
        <v>182</v>
      </c>
      <c r="E118" s="9"/>
      <c r="F118" s="12"/>
      <c r="G118" s="12"/>
      <c r="H118" s="53"/>
    </row>
    <row r="119" spans="2:8">
      <c r="B119" s="13" t="s">
        <v>183</v>
      </c>
      <c r="C119" s="13" t="s">
        <v>184</v>
      </c>
      <c r="D119" s="14" t="s">
        <v>185</v>
      </c>
      <c r="E119" s="15" t="s">
        <v>37</v>
      </c>
      <c r="F119" s="16">
        <v>37</v>
      </c>
      <c r="G119" s="45"/>
      <c r="H119" s="48">
        <f t="shared" ref="H119:H127" si="20">ROUND((F119*G119),2)</f>
        <v>0</v>
      </c>
    </row>
    <row r="120" spans="2:8">
      <c r="B120" s="13" t="s">
        <v>186</v>
      </c>
      <c r="C120" s="13" t="s">
        <v>184</v>
      </c>
      <c r="D120" s="14" t="s">
        <v>187</v>
      </c>
      <c r="E120" s="15" t="s">
        <v>37</v>
      </c>
      <c r="F120" s="16">
        <v>85</v>
      </c>
      <c r="G120" s="45"/>
      <c r="H120" s="48">
        <f t="shared" si="20"/>
        <v>0</v>
      </c>
    </row>
    <row r="121" spans="2:8">
      <c r="B121" s="13" t="s">
        <v>188</v>
      </c>
      <c r="C121" s="13" t="s">
        <v>184</v>
      </c>
      <c r="D121" s="14" t="s">
        <v>189</v>
      </c>
      <c r="E121" s="15" t="s">
        <v>37</v>
      </c>
      <c r="F121" s="16">
        <v>6</v>
      </c>
      <c r="G121" s="45"/>
      <c r="H121" s="48">
        <f t="shared" si="20"/>
        <v>0</v>
      </c>
    </row>
    <row r="122" spans="2:8">
      <c r="B122" s="69" t="s">
        <v>190</v>
      </c>
      <c r="C122" s="69" t="s">
        <v>184</v>
      </c>
      <c r="D122" s="14" t="s">
        <v>191</v>
      </c>
      <c r="E122" s="72" t="s">
        <v>226</v>
      </c>
      <c r="F122" s="75">
        <v>8.0640000000000001</v>
      </c>
      <c r="G122" s="60"/>
      <c r="H122" s="62">
        <f t="shared" si="20"/>
        <v>0</v>
      </c>
    </row>
    <row r="123" spans="2:8" ht="12.75" customHeight="1">
      <c r="B123" s="70"/>
      <c r="C123" s="70"/>
      <c r="D123" s="21" t="s">
        <v>230</v>
      </c>
      <c r="E123" s="79"/>
      <c r="F123" s="76"/>
      <c r="G123" s="64"/>
      <c r="H123" s="66">
        <f t="shared" si="20"/>
        <v>0</v>
      </c>
    </row>
    <row r="124" spans="2:8" ht="12.75" customHeight="1">
      <c r="B124" s="70"/>
      <c r="C124" s="70"/>
      <c r="D124" s="21" t="s">
        <v>231</v>
      </c>
      <c r="E124" s="79"/>
      <c r="F124" s="76"/>
      <c r="G124" s="64"/>
      <c r="H124" s="66">
        <f t="shared" si="20"/>
        <v>0</v>
      </c>
    </row>
    <row r="125" spans="2:8" ht="12.75" customHeight="1">
      <c r="B125" s="71"/>
      <c r="C125" s="71"/>
      <c r="D125" s="21" t="s">
        <v>232</v>
      </c>
      <c r="E125" s="78"/>
      <c r="F125" s="77"/>
      <c r="G125" s="61"/>
      <c r="H125" s="63">
        <f t="shared" si="20"/>
        <v>0</v>
      </c>
    </row>
    <row r="126" spans="2:8" s="2" customFormat="1">
      <c r="B126" s="9"/>
      <c r="C126" s="10" t="s">
        <v>13</v>
      </c>
      <c r="D126" s="11" t="s">
        <v>192</v>
      </c>
      <c r="E126" s="9"/>
      <c r="F126" s="12"/>
      <c r="G126" s="12"/>
      <c r="H126" s="53"/>
    </row>
    <row r="127" spans="2:8">
      <c r="B127" s="20" t="s">
        <v>193</v>
      </c>
      <c r="C127" s="20" t="s">
        <v>194</v>
      </c>
      <c r="D127" s="14" t="s">
        <v>195</v>
      </c>
      <c r="E127" s="22" t="s">
        <v>37</v>
      </c>
      <c r="F127" s="16">
        <v>8595</v>
      </c>
      <c r="G127" s="45"/>
      <c r="H127" s="48">
        <f t="shared" si="20"/>
        <v>0</v>
      </c>
    </row>
    <row r="128" spans="2:8" ht="22.5">
      <c r="B128" s="69" t="s">
        <v>196</v>
      </c>
      <c r="C128" s="69" t="s">
        <v>194</v>
      </c>
      <c r="D128" s="14" t="s">
        <v>197</v>
      </c>
      <c r="E128" s="72" t="s">
        <v>226</v>
      </c>
      <c r="F128" s="75">
        <v>515.70000000000005</v>
      </c>
      <c r="G128" s="60"/>
      <c r="H128" s="62">
        <f t="shared" ref="H128:H129" si="21">ROUND((F128*G128),2)</f>
        <v>0</v>
      </c>
    </row>
    <row r="129" spans="2:8">
      <c r="B129" s="71"/>
      <c r="C129" s="71"/>
      <c r="D129" s="21" t="s">
        <v>233</v>
      </c>
      <c r="E129" s="78"/>
      <c r="F129" s="77"/>
      <c r="G129" s="61"/>
      <c r="H129" s="63">
        <f t="shared" si="21"/>
        <v>0</v>
      </c>
    </row>
    <row r="130" spans="2:8" s="2" customFormat="1">
      <c r="B130" s="5"/>
      <c r="C130" s="6" t="s">
        <v>198</v>
      </c>
      <c r="D130" s="7" t="s">
        <v>199</v>
      </c>
      <c r="E130" s="5"/>
      <c r="F130" s="8"/>
      <c r="G130" s="8"/>
      <c r="H130" s="52"/>
    </row>
    <row r="131" spans="2:8" s="2" customFormat="1">
      <c r="B131" s="9"/>
      <c r="C131" s="10" t="s">
        <v>13</v>
      </c>
      <c r="D131" s="11" t="s">
        <v>200</v>
      </c>
      <c r="E131" s="9"/>
      <c r="F131" s="12"/>
      <c r="G131" s="12"/>
      <c r="H131" s="53"/>
    </row>
    <row r="132" spans="2:8">
      <c r="B132" s="13" t="s">
        <v>201</v>
      </c>
      <c r="C132" s="13" t="s">
        <v>202</v>
      </c>
      <c r="D132" s="14" t="s">
        <v>203</v>
      </c>
      <c r="E132" s="15" t="s">
        <v>23</v>
      </c>
      <c r="F132" s="16">
        <v>146</v>
      </c>
      <c r="G132" s="45"/>
      <c r="H132" s="48">
        <f t="shared" ref="H132:H134" si="22">ROUND((F132*G132),2)</f>
        <v>0</v>
      </c>
    </row>
    <row r="133" spans="2:8">
      <c r="B133" s="13" t="s">
        <v>204</v>
      </c>
      <c r="C133" s="13" t="s">
        <v>202</v>
      </c>
      <c r="D133" s="14" t="s">
        <v>205</v>
      </c>
      <c r="E133" s="15" t="s">
        <v>23</v>
      </c>
      <c r="F133" s="16">
        <v>584</v>
      </c>
      <c r="G133" s="45"/>
      <c r="H133" s="48">
        <f t="shared" si="22"/>
        <v>0</v>
      </c>
    </row>
    <row r="134" spans="2:8" ht="22.5">
      <c r="B134" s="13" t="s">
        <v>206</v>
      </c>
      <c r="C134" s="13" t="s">
        <v>202</v>
      </c>
      <c r="D134" s="14" t="s">
        <v>207</v>
      </c>
      <c r="E134" s="23" t="s">
        <v>227</v>
      </c>
      <c r="F134" s="16">
        <v>1130</v>
      </c>
      <c r="G134" s="45"/>
      <c r="H134" s="48">
        <f t="shared" si="22"/>
        <v>0</v>
      </c>
    </row>
    <row r="135" spans="2:8">
      <c r="B135" s="13" t="s">
        <v>208</v>
      </c>
      <c r="C135" s="13" t="s">
        <v>202</v>
      </c>
      <c r="D135" s="14" t="s">
        <v>209</v>
      </c>
      <c r="E135" s="23" t="s">
        <v>226</v>
      </c>
      <c r="F135" s="16">
        <v>657</v>
      </c>
      <c r="G135" s="45"/>
      <c r="H135" s="48">
        <f t="shared" ref="H135:H139" si="23">ROUND((F135*G135),2)</f>
        <v>0</v>
      </c>
    </row>
    <row r="136" spans="2:8" ht="22.5">
      <c r="B136" s="13" t="s">
        <v>210</v>
      </c>
      <c r="C136" s="13" t="s">
        <v>202</v>
      </c>
      <c r="D136" s="14" t="s">
        <v>211</v>
      </c>
      <c r="E136" s="23" t="s">
        <v>226</v>
      </c>
      <c r="F136" s="16">
        <v>411</v>
      </c>
      <c r="G136" s="45"/>
      <c r="H136" s="48">
        <f t="shared" si="23"/>
        <v>0</v>
      </c>
    </row>
    <row r="137" spans="2:8" ht="24.95" customHeight="1">
      <c r="B137" s="69" t="s">
        <v>212</v>
      </c>
      <c r="C137" s="69" t="s">
        <v>202</v>
      </c>
      <c r="D137" s="14" t="s">
        <v>213</v>
      </c>
      <c r="E137" s="72" t="s">
        <v>226</v>
      </c>
      <c r="F137" s="75">
        <v>265</v>
      </c>
      <c r="G137" s="60"/>
      <c r="H137" s="62">
        <f t="shared" si="23"/>
        <v>0</v>
      </c>
    </row>
    <row r="138" spans="2:8" ht="12.75" customHeight="1">
      <c r="B138" s="71"/>
      <c r="C138" s="71"/>
      <c r="D138" s="21" t="s">
        <v>234</v>
      </c>
      <c r="E138" s="78"/>
      <c r="F138" s="77"/>
      <c r="G138" s="61"/>
      <c r="H138" s="63">
        <f t="shared" si="23"/>
        <v>0</v>
      </c>
    </row>
    <row r="139" spans="2:8" ht="22.5">
      <c r="B139" s="17" t="s">
        <v>214</v>
      </c>
      <c r="C139" s="17" t="s">
        <v>202</v>
      </c>
      <c r="D139" s="18" t="s">
        <v>215</v>
      </c>
      <c r="E139" s="24" t="s">
        <v>227</v>
      </c>
      <c r="F139" s="19">
        <v>1375</v>
      </c>
      <c r="G139" s="46"/>
      <c r="H139" s="49">
        <f t="shared" si="23"/>
        <v>0</v>
      </c>
    </row>
    <row r="140" spans="2:8">
      <c r="B140" s="93" t="s">
        <v>280</v>
      </c>
      <c r="C140" s="93"/>
      <c r="D140" s="93"/>
      <c r="E140" s="93"/>
      <c r="F140" s="93"/>
      <c r="G140" s="93"/>
      <c r="H140" s="93"/>
    </row>
    <row r="141" spans="2:8">
      <c r="B141" s="25"/>
      <c r="C141" s="26" t="s">
        <v>11</v>
      </c>
      <c r="D141" s="27" t="s">
        <v>12</v>
      </c>
      <c r="E141" s="25"/>
      <c r="F141" s="28"/>
      <c r="G141" s="28"/>
      <c r="H141" s="54"/>
    </row>
    <row r="142" spans="2:8">
      <c r="B142" s="29"/>
      <c r="C142" s="30" t="s">
        <v>13</v>
      </c>
      <c r="D142" s="31" t="s">
        <v>14</v>
      </c>
      <c r="E142" s="29"/>
      <c r="F142" s="32"/>
      <c r="G142" s="32"/>
      <c r="H142" s="55"/>
    </row>
    <row r="143" spans="2:8">
      <c r="B143" s="33" t="s">
        <v>6</v>
      </c>
      <c r="C143" s="33" t="s">
        <v>15</v>
      </c>
      <c r="D143" s="34" t="s">
        <v>16</v>
      </c>
      <c r="E143" s="35" t="s">
        <v>17</v>
      </c>
      <c r="F143" s="36">
        <v>0.67700000000000005</v>
      </c>
      <c r="G143" s="45"/>
      <c r="H143" s="48">
        <f t="shared" ref="H143" si="24">ROUND((F143*G143),2)</f>
        <v>0</v>
      </c>
    </row>
    <row r="144" spans="2:8">
      <c r="B144" s="29"/>
      <c r="C144" s="30" t="s">
        <v>13</v>
      </c>
      <c r="D144" s="31" t="s">
        <v>237</v>
      </c>
      <c r="E144" s="29"/>
      <c r="F144" s="32"/>
      <c r="G144" s="32"/>
      <c r="H144" s="55"/>
    </row>
    <row r="145" spans="2:8">
      <c r="B145" s="33" t="s">
        <v>7</v>
      </c>
      <c r="C145" s="33" t="s">
        <v>33</v>
      </c>
      <c r="D145" s="34" t="s">
        <v>238</v>
      </c>
      <c r="E145" s="35" t="s">
        <v>37</v>
      </c>
      <c r="F145" s="36">
        <v>20</v>
      </c>
      <c r="G145" s="45"/>
      <c r="H145" s="48">
        <f t="shared" ref="H145:H147" si="25">ROUND((F145*G145),2)</f>
        <v>0</v>
      </c>
    </row>
    <row r="146" spans="2:8">
      <c r="B146" s="33" t="s">
        <v>8</v>
      </c>
      <c r="C146" s="33" t="s">
        <v>33</v>
      </c>
      <c r="D146" s="34" t="s">
        <v>239</v>
      </c>
      <c r="E146" s="37" t="s">
        <v>227</v>
      </c>
      <c r="F146" s="36">
        <v>43.2</v>
      </c>
      <c r="G146" s="45"/>
      <c r="H146" s="48">
        <f t="shared" si="25"/>
        <v>0</v>
      </c>
    </row>
    <row r="147" spans="2:8">
      <c r="B147" s="33" t="s">
        <v>9</v>
      </c>
      <c r="C147" s="33" t="s">
        <v>33</v>
      </c>
      <c r="D147" s="34" t="s">
        <v>240</v>
      </c>
      <c r="E147" s="35" t="s">
        <v>37</v>
      </c>
      <c r="F147" s="36">
        <v>43</v>
      </c>
      <c r="G147" s="45"/>
      <c r="H147" s="48">
        <f t="shared" si="25"/>
        <v>0</v>
      </c>
    </row>
    <row r="148" spans="2:8">
      <c r="B148" s="29"/>
      <c r="C148" s="30" t="s">
        <v>13</v>
      </c>
      <c r="D148" s="31" t="s">
        <v>241</v>
      </c>
      <c r="E148" s="29"/>
      <c r="F148" s="32"/>
      <c r="G148" s="32"/>
      <c r="H148" s="55"/>
    </row>
    <row r="149" spans="2:8">
      <c r="B149" s="33" t="s">
        <v>10</v>
      </c>
      <c r="C149" s="33" t="s">
        <v>33</v>
      </c>
      <c r="D149" s="34" t="s">
        <v>242</v>
      </c>
      <c r="E149" s="35" t="s">
        <v>23</v>
      </c>
      <c r="F149" s="36">
        <v>3</v>
      </c>
      <c r="G149" s="45"/>
      <c r="H149" s="48">
        <f t="shared" ref="H149:H150" si="26">ROUND((F149*G149),2)</f>
        <v>0</v>
      </c>
    </row>
    <row r="150" spans="2:8">
      <c r="B150" s="33" t="s">
        <v>26</v>
      </c>
      <c r="C150" s="33" t="s">
        <v>33</v>
      </c>
      <c r="D150" s="34" t="s">
        <v>243</v>
      </c>
      <c r="E150" s="35" t="s">
        <v>23</v>
      </c>
      <c r="F150" s="36">
        <v>27</v>
      </c>
      <c r="G150" s="45"/>
      <c r="H150" s="48">
        <f t="shared" si="26"/>
        <v>0</v>
      </c>
    </row>
    <row r="151" spans="2:8">
      <c r="B151" s="29"/>
      <c r="C151" s="30" t="s">
        <v>13</v>
      </c>
      <c r="D151" s="31" t="s">
        <v>244</v>
      </c>
      <c r="E151" s="29"/>
      <c r="F151" s="32"/>
      <c r="G151" s="32"/>
      <c r="H151" s="55"/>
    </row>
    <row r="152" spans="2:8">
      <c r="B152" s="33" t="s">
        <v>28</v>
      </c>
      <c r="C152" s="33" t="s">
        <v>245</v>
      </c>
      <c r="D152" s="34" t="s">
        <v>246</v>
      </c>
      <c r="E152" s="35" t="s">
        <v>37</v>
      </c>
      <c r="F152" s="36">
        <v>24</v>
      </c>
      <c r="G152" s="45"/>
      <c r="H152" s="48">
        <f t="shared" ref="H152" si="27">ROUND((F152*G152),2)</f>
        <v>0</v>
      </c>
    </row>
    <row r="153" spans="2:8">
      <c r="B153" s="25"/>
      <c r="C153" s="26" t="s">
        <v>45</v>
      </c>
      <c r="D153" s="27" t="s">
        <v>46</v>
      </c>
      <c r="E153" s="25"/>
      <c r="F153" s="28"/>
      <c r="G153" s="28"/>
      <c r="H153" s="54"/>
    </row>
    <row r="154" spans="2:8" ht="22.5">
      <c r="B154" s="33" t="s">
        <v>32</v>
      </c>
      <c r="C154" s="33" t="s">
        <v>48</v>
      </c>
      <c r="D154" s="34" t="s">
        <v>49</v>
      </c>
      <c r="E154" s="37" t="s">
        <v>226</v>
      </c>
      <c r="F154" s="36">
        <v>353</v>
      </c>
      <c r="G154" s="45"/>
      <c r="H154" s="48">
        <f t="shared" ref="H154:H156" si="28">ROUND((F154*G154),2)</f>
        <v>0</v>
      </c>
    </row>
    <row r="155" spans="2:8" ht="33.75">
      <c r="B155" s="33" t="s">
        <v>35</v>
      </c>
      <c r="C155" s="33" t="s">
        <v>48</v>
      </c>
      <c r="D155" s="34" t="s">
        <v>51</v>
      </c>
      <c r="E155" s="37" t="s">
        <v>226</v>
      </c>
      <c r="F155" s="36">
        <v>343</v>
      </c>
      <c r="G155" s="45"/>
      <c r="H155" s="48">
        <f t="shared" si="28"/>
        <v>0</v>
      </c>
    </row>
    <row r="156" spans="2:8">
      <c r="B156" s="33" t="s">
        <v>38</v>
      </c>
      <c r="C156" s="33" t="s">
        <v>53</v>
      </c>
      <c r="D156" s="34" t="s">
        <v>54</v>
      </c>
      <c r="E156" s="37" t="s">
        <v>226</v>
      </c>
      <c r="F156" s="36">
        <v>10</v>
      </c>
      <c r="G156" s="45"/>
      <c r="H156" s="48">
        <f t="shared" si="28"/>
        <v>0</v>
      </c>
    </row>
    <row r="157" spans="2:8">
      <c r="B157" s="25"/>
      <c r="C157" s="26" t="s">
        <v>55</v>
      </c>
      <c r="D157" s="27" t="s">
        <v>56</v>
      </c>
      <c r="E157" s="25"/>
      <c r="F157" s="28"/>
      <c r="G157" s="28"/>
      <c r="H157" s="54"/>
    </row>
    <row r="158" spans="2:8">
      <c r="B158" s="29"/>
      <c r="C158" s="30" t="s">
        <v>13</v>
      </c>
      <c r="D158" s="31" t="s">
        <v>57</v>
      </c>
      <c r="E158" s="29"/>
      <c r="F158" s="32"/>
      <c r="G158" s="32"/>
      <c r="H158" s="55"/>
    </row>
    <row r="159" spans="2:8">
      <c r="B159" s="33" t="s">
        <v>40</v>
      </c>
      <c r="C159" s="33" t="s">
        <v>59</v>
      </c>
      <c r="D159" s="34" t="s">
        <v>60</v>
      </c>
      <c r="E159" s="35" t="s">
        <v>37</v>
      </c>
      <c r="F159" s="36">
        <v>50</v>
      </c>
      <c r="G159" s="45"/>
      <c r="H159" s="48">
        <f t="shared" ref="H159:H162" si="29">ROUND((F159*G159),2)</f>
        <v>0</v>
      </c>
    </row>
    <row r="160" spans="2:8">
      <c r="B160" s="33" t="s">
        <v>42</v>
      </c>
      <c r="C160" s="33" t="s">
        <v>59</v>
      </c>
      <c r="D160" s="34" t="s">
        <v>62</v>
      </c>
      <c r="E160" s="37" t="s">
        <v>227</v>
      </c>
      <c r="F160" s="36">
        <v>190</v>
      </c>
      <c r="G160" s="45"/>
      <c r="H160" s="48">
        <f t="shared" si="29"/>
        <v>0</v>
      </c>
    </row>
    <row r="161" spans="2:8">
      <c r="B161" s="33" t="s">
        <v>47</v>
      </c>
      <c r="C161" s="33" t="s">
        <v>59</v>
      </c>
      <c r="D161" s="34" t="s">
        <v>64</v>
      </c>
      <c r="E161" s="37" t="s">
        <v>226</v>
      </c>
      <c r="F161" s="36">
        <v>0.63</v>
      </c>
      <c r="G161" s="45"/>
      <c r="H161" s="48">
        <f t="shared" si="29"/>
        <v>0</v>
      </c>
    </row>
    <row r="162" spans="2:8">
      <c r="B162" s="33" t="s">
        <v>50</v>
      </c>
      <c r="C162" s="33" t="s">
        <v>59</v>
      </c>
      <c r="D162" s="34" t="s">
        <v>66</v>
      </c>
      <c r="E162" s="37" t="s">
        <v>226</v>
      </c>
      <c r="F162" s="36">
        <v>12.5</v>
      </c>
      <c r="G162" s="45"/>
      <c r="H162" s="48">
        <f t="shared" si="29"/>
        <v>0</v>
      </c>
    </row>
    <row r="163" spans="2:8">
      <c r="B163" s="25"/>
      <c r="C163" s="26" t="s">
        <v>79</v>
      </c>
      <c r="D163" s="27" t="s">
        <v>247</v>
      </c>
      <c r="E163" s="25"/>
      <c r="F163" s="28"/>
      <c r="G163" s="28"/>
      <c r="H163" s="54"/>
    </row>
    <row r="164" spans="2:8">
      <c r="B164" s="29"/>
      <c r="C164" s="30" t="s">
        <v>13</v>
      </c>
      <c r="D164" s="31" t="s">
        <v>81</v>
      </c>
      <c r="E164" s="29"/>
      <c r="F164" s="32"/>
      <c r="G164" s="32"/>
      <c r="H164" s="55"/>
    </row>
    <row r="165" spans="2:8" ht="22.5">
      <c r="B165" s="81" t="s">
        <v>52</v>
      </c>
      <c r="C165" s="81" t="s">
        <v>83</v>
      </c>
      <c r="D165" s="34" t="s">
        <v>84</v>
      </c>
      <c r="E165" s="84" t="s">
        <v>227</v>
      </c>
      <c r="F165" s="87">
        <v>1647.48</v>
      </c>
      <c r="G165" s="90"/>
      <c r="H165" s="62">
        <f t="shared" ref="H165:H168" si="30">ROUND((F165*G165),2)</f>
        <v>0</v>
      </c>
    </row>
    <row r="166" spans="2:8">
      <c r="B166" s="82"/>
      <c r="C166" s="82"/>
      <c r="D166" s="21" t="s">
        <v>248</v>
      </c>
      <c r="E166" s="85"/>
      <c r="F166" s="88"/>
      <c r="G166" s="91"/>
      <c r="H166" s="66">
        <f t="shared" si="30"/>
        <v>0</v>
      </c>
    </row>
    <row r="167" spans="2:8">
      <c r="B167" s="82"/>
      <c r="C167" s="82"/>
      <c r="D167" s="21" t="s">
        <v>249</v>
      </c>
      <c r="E167" s="85"/>
      <c r="F167" s="88"/>
      <c r="G167" s="91"/>
      <c r="H167" s="66">
        <f t="shared" si="30"/>
        <v>0</v>
      </c>
    </row>
    <row r="168" spans="2:8">
      <c r="B168" s="83"/>
      <c r="C168" s="83"/>
      <c r="D168" s="21" t="s">
        <v>250</v>
      </c>
      <c r="E168" s="86"/>
      <c r="F168" s="89"/>
      <c r="G168" s="92"/>
      <c r="H168" s="63">
        <f t="shared" si="30"/>
        <v>0</v>
      </c>
    </row>
    <row r="169" spans="2:8" ht="22.5">
      <c r="B169" s="29"/>
      <c r="C169" s="30" t="s">
        <v>13</v>
      </c>
      <c r="D169" s="31" t="s">
        <v>85</v>
      </c>
      <c r="E169" s="29"/>
      <c r="F169" s="32"/>
      <c r="G169" s="32"/>
      <c r="H169" s="55"/>
    </row>
    <row r="170" spans="2:8" ht="22.5">
      <c r="B170" s="81" t="s">
        <v>58</v>
      </c>
      <c r="C170" s="81" t="s">
        <v>87</v>
      </c>
      <c r="D170" s="34" t="s">
        <v>88</v>
      </c>
      <c r="E170" s="84" t="s">
        <v>227</v>
      </c>
      <c r="F170" s="87">
        <v>311.45</v>
      </c>
      <c r="G170" s="90"/>
      <c r="H170" s="62">
        <f t="shared" ref="H170:H173" si="31">ROUND((F170*G170),2)</f>
        <v>0</v>
      </c>
    </row>
    <row r="171" spans="2:8">
      <c r="B171" s="83"/>
      <c r="C171" s="83"/>
      <c r="D171" s="21" t="s">
        <v>248</v>
      </c>
      <c r="E171" s="86"/>
      <c r="F171" s="89"/>
      <c r="G171" s="92"/>
      <c r="H171" s="63">
        <f t="shared" si="31"/>
        <v>0</v>
      </c>
    </row>
    <row r="172" spans="2:8" ht="22.5">
      <c r="B172" s="81" t="s">
        <v>61</v>
      </c>
      <c r="C172" s="81" t="s">
        <v>87</v>
      </c>
      <c r="D172" s="34" t="s">
        <v>90</v>
      </c>
      <c r="E172" s="84" t="s">
        <v>227</v>
      </c>
      <c r="F172" s="87">
        <v>215.69</v>
      </c>
      <c r="G172" s="90"/>
      <c r="H172" s="62">
        <f t="shared" si="31"/>
        <v>0</v>
      </c>
    </row>
    <row r="173" spans="2:8">
      <c r="B173" s="83"/>
      <c r="C173" s="83"/>
      <c r="D173" s="21" t="s">
        <v>249</v>
      </c>
      <c r="E173" s="86"/>
      <c r="F173" s="89"/>
      <c r="G173" s="92"/>
      <c r="H173" s="63">
        <f t="shared" si="31"/>
        <v>0</v>
      </c>
    </row>
    <row r="174" spans="2:8">
      <c r="B174" s="29"/>
      <c r="C174" s="30" t="s">
        <v>13</v>
      </c>
      <c r="D174" s="31" t="s">
        <v>93</v>
      </c>
      <c r="E174" s="29"/>
      <c r="F174" s="32"/>
      <c r="G174" s="32"/>
      <c r="H174" s="55"/>
    </row>
    <row r="175" spans="2:8" ht="22.5">
      <c r="B175" s="81" t="s">
        <v>63</v>
      </c>
      <c r="C175" s="81" t="s">
        <v>95</v>
      </c>
      <c r="D175" s="34" t="s">
        <v>251</v>
      </c>
      <c r="E175" s="84" t="s">
        <v>227</v>
      </c>
      <c r="F175" s="87">
        <v>2841.64</v>
      </c>
      <c r="G175" s="90"/>
      <c r="H175" s="62">
        <f t="shared" ref="H175:H180" si="32">ROUND((F175*G175),2)</f>
        <v>0</v>
      </c>
    </row>
    <row r="176" spans="2:8">
      <c r="B176" s="83"/>
      <c r="C176" s="83"/>
      <c r="D176" s="21" t="s">
        <v>252</v>
      </c>
      <c r="E176" s="86"/>
      <c r="F176" s="89"/>
      <c r="G176" s="92"/>
      <c r="H176" s="63">
        <f t="shared" si="32"/>
        <v>0</v>
      </c>
    </row>
    <row r="177" spans="2:8" ht="22.5">
      <c r="B177" s="81" t="s">
        <v>65</v>
      </c>
      <c r="C177" s="81" t="s">
        <v>95</v>
      </c>
      <c r="D177" s="34" t="s">
        <v>98</v>
      </c>
      <c r="E177" s="84" t="s">
        <v>227</v>
      </c>
      <c r="F177" s="87">
        <v>255.31</v>
      </c>
      <c r="G177" s="90"/>
      <c r="H177" s="62">
        <f t="shared" si="32"/>
        <v>0</v>
      </c>
    </row>
    <row r="178" spans="2:8">
      <c r="B178" s="83"/>
      <c r="C178" s="83"/>
      <c r="D178" s="21" t="s">
        <v>253</v>
      </c>
      <c r="E178" s="86"/>
      <c r="F178" s="89"/>
      <c r="G178" s="92"/>
      <c r="H178" s="63">
        <f t="shared" si="32"/>
        <v>0</v>
      </c>
    </row>
    <row r="179" spans="2:8" ht="22.5">
      <c r="B179" s="81" t="s">
        <v>68</v>
      </c>
      <c r="C179" s="81" t="s">
        <v>95</v>
      </c>
      <c r="D179" s="34" t="s">
        <v>254</v>
      </c>
      <c r="E179" s="84" t="s">
        <v>227</v>
      </c>
      <c r="F179" s="87">
        <v>215.69</v>
      </c>
      <c r="G179" s="90"/>
      <c r="H179" s="62">
        <f t="shared" si="32"/>
        <v>0</v>
      </c>
    </row>
    <row r="180" spans="2:8">
      <c r="B180" s="83"/>
      <c r="C180" s="83"/>
      <c r="D180" s="21" t="s">
        <v>249</v>
      </c>
      <c r="E180" s="86"/>
      <c r="F180" s="89"/>
      <c r="G180" s="92"/>
      <c r="H180" s="63">
        <f t="shared" si="32"/>
        <v>0</v>
      </c>
    </row>
    <row r="181" spans="2:8">
      <c r="B181" s="25"/>
      <c r="C181" s="26" t="s">
        <v>99</v>
      </c>
      <c r="D181" s="27" t="s">
        <v>100</v>
      </c>
      <c r="E181" s="25"/>
      <c r="F181" s="28"/>
      <c r="G181" s="28"/>
      <c r="H181" s="54"/>
    </row>
    <row r="182" spans="2:8">
      <c r="B182" s="29"/>
      <c r="C182" s="30" t="s">
        <v>13</v>
      </c>
      <c r="D182" s="31" t="s">
        <v>101</v>
      </c>
      <c r="E182" s="29"/>
      <c r="F182" s="32"/>
      <c r="G182" s="32"/>
      <c r="H182" s="55"/>
    </row>
    <row r="183" spans="2:8">
      <c r="B183" s="81" t="s">
        <v>71</v>
      </c>
      <c r="C183" s="81" t="s">
        <v>103</v>
      </c>
      <c r="D183" s="34" t="s">
        <v>255</v>
      </c>
      <c r="E183" s="84" t="s">
        <v>227</v>
      </c>
      <c r="F183" s="87">
        <v>3096.95</v>
      </c>
      <c r="G183" s="90"/>
      <c r="H183" s="62">
        <f t="shared" ref="H183:H191" si="33">ROUND((F183*G183),2)</f>
        <v>0</v>
      </c>
    </row>
    <row r="184" spans="2:8">
      <c r="B184" s="82"/>
      <c r="C184" s="82"/>
      <c r="D184" s="21" t="s">
        <v>252</v>
      </c>
      <c r="E184" s="85"/>
      <c r="F184" s="88"/>
      <c r="G184" s="91"/>
      <c r="H184" s="66">
        <f t="shared" si="33"/>
        <v>0</v>
      </c>
    </row>
    <row r="185" spans="2:8">
      <c r="B185" s="83"/>
      <c r="C185" s="83"/>
      <c r="D185" s="21" t="s">
        <v>253</v>
      </c>
      <c r="E185" s="86"/>
      <c r="F185" s="89"/>
      <c r="G185" s="92"/>
      <c r="H185" s="63">
        <f t="shared" si="33"/>
        <v>0</v>
      </c>
    </row>
    <row r="186" spans="2:8">
      <c r="B186" s="81" t="s">
        <v>73</v>
      </c>
      <c r="C186" s="81" t="s">
        <v>103</v>
      </c>
      <c r="D186" s="34" t="s">
        <v>256</v>
      </c>
      <c r="E186" s="84" t="s">
        <v>227</v>
      </c>
      <c r="F186" s="87">
        <v>2950.96</v>
      </c>
      <c r="G186" s="90"/>
      <c r="H186" s="62">
        <f t="shared" si="33"/>
        <v>0</v>
      </c>
    </row>
    <row r="187" spans="2:8">
      <c r="B187" s="82"/>
      <c r="C187" s="82"/>
      <c r="D187" s="21" t="s">
        <v>257</v>
      </c>
      <c r="E187" s="85"/>
      <c r="F187" s="88"/>
      <c r="G187" s="91"/>
      <c r="H187" s="66">
        <f t="shared" si="33"/>
        <v>0</v>
      </c>
    </row>
    <row r="188" spans="2:8">
      <c r="B188" s="83"/>
      <c r="C188" s="83"/>
      <c r="D188" s="21" t="s">
        <v>258</v>
      </c>
      <c r="E188" s="86"/>
      <c r="F188" s="89"/>
      <c r="G188" s="92"/>
      <c r="H188" s="63">
        <f t="shared" si="33"/>
        <v>0</v>
      </c>
    </row>
    <row r="189" spans="2:8">
      <c r="B189" s="81" t="s">
        <v>75</v>
      </c>
      <c r="C189" s="81" t="s">
        <v>103</v>
      </c>
      <c r="D189" s="34" t="s">
        <v>106</v>
      </c>
      <c r="E189" s="84" t="s">
        <v>227</v>
      </c>
      <c r="F189" s="87">
        <v>2859.17</v>
      </c>
      <c r="G189" s="90"/>
      <c r="H189" s="62">
        <f t="shared" si="33"/>
        <v>0</v>
      </c>
    </row>
    <row r="190" spans="2:8">
      <c r="B190" s="82"/>
      <c r="C190" s="82"/>
      <c r="D190" s="21" t="s">
        <v>259</v>
      </c>
      <c r="E190" s="85"/>
      <c r="F190" s="88"/>
      <c r="G190" s="91"/>
      <c r="H190" s="66">
        <f t="shared" si="33"/>
        <v>0</v>
      </c>
    </row>
    <row r="191" spans="2:8">
      <c r="B191" s="83"/>
      <c r="C191" s="83"/>
      <c r="D191" s="21" t="s">
        <v>260</v>
      </c>
      <c r="E191" s="86"/>
      <c r="F191" s="89"/>
      <c r="G191" s="92"/>
      <c r="H191" s="63">
        <f t="shared" si="33"/>
        <v>0</v>
      </c>
    </row>
    <row r="192" spans="2:8">
      <c r="B192" s="29"/>
      <c r="C192" s="30" t="s">
        <v>13</v>
      </c>
      <c r="D192" s="31" t="s">
        <v>107</v>
      </c>
      <c r="E192" s="29"/>
      <c r="F192" s="32"/>
      <c r="G192" s="32"/>
      <c r="H192" s="55"/>
    </row>
    <row r="193" spans="2:8">
      <c r="B193" s="81" t="s">
        <v>77</v>
      </c>
      <c r="C193" s="81" t="s">
        <v>103</v>
      </c>
      <c r="D193" s="34" t="s">
        <v>261</v>
      </c>
      <c r="E193" s="84" t="s">
        <v>227</v>
      </c>
      <c r="F193" s="87">
        <v>3096.95</v>
      </c>
      <c r="G193" s="90"/>
      <c r="H193" s="62">
        <f t="shared" ref="H193:H201" si="34">ROUND((F193*G193),2)</f>
        <v>0</v>
      </c>
    </row>
    <row r="194" spans="2:8">
      <c r="B194" s="82"/>
      <c r="C194" s="82"/>
      <c r="D194" s="21" t="s">
        <v>252</v>
      </c>
      <c r="E194" s="85"/>
      <c r="F194" s="88"/>
      <c r="G194" s="91"/>
      <c r="H194" s="66">
        <f t="shared" si="34"/>
        <v>0</v>
      </c>
    </row>
    <row r="195" spans="2:8">
      <c r="B195" s="83"/>
      <c r="C195" s="83"/>
      <c r="D195" s="21" t="s">
        <v>253</v>
      </c>
      <c r="E195" s="86"/>
      <c r="F195" s="89"/>
      <c r="G195" s="92"/>
      <c r="H195" s="63">
        <f t="shared" si="34"/>
        <v>0</v>
      </c>
    </row>
    <row r="196" spans="2:8">
      <c r="B196" s="81" t="s">
        <v>82</v>
      </c>
      <c r="C196" s="81" t="s">
        <v>103</v>
      </c>
      <c r="D196" s="34" t="s">
        <v>262</v>
      </c>
      <c r="E196" s="84" t="s">
        <v>227</v>
      </c>
      <c r="F196" s="87">
        <v>2950.96</v>
      </c>
      <c r="G196" s="90"/>
      <c r="H196" s="62">
        <f t="shared" si="34"/>
        <v>0</v>
      </c>
    </row>
    <row r="197" spans="2:8">
      <c r="B197" s="82"/>
      <c r="C197" s="82"/>
      <c r="D197" s="21" t="s">
        <v>257</v>
      </c>
      <c r="E197" s="85"/>
      <c r="F197" s="88"/>
      <c r="G197" s="91"/>
      <c r="H197" s="66">
        <f t="shared" si="34"/>
        <v>0</v>
      </c>
    </row>
    <row r="198" spans="2:8">
      <c r="B198" s="83"/>
      <c r="C198" s="83"/>
      <c r="D198" s="21" t="s">
        <v>258</v>
      </c>
      <c r="E198" s="86"/>
      <c r="F198" s="89"/>
      <c r="G198" s="92"/>
      <c r="H198" s="63">
        <f t="shared" si="34"/>
        <v>0</v>
      </c>
    </row>
    <row r="199" spans="2:8">
      <c r="B199" s="81" t="s">
        <v>86</v>
      </c>
      <c r="C199" s="81" t="s">
        <v>103</v>
      </c>
      <c r="D199" s="34" t="s">
        <v>111</v>
      </c>
      <c r="E199" s="84" t="s">
        <v>227</v>
      </c>
      <c r="F199" s="87">
        <v>2859.17</v>
      </c>
      <c r="G199" s="90"/>
      <c r="H199" s="62">
        <f t="shared" si="34"/>
        <v>0</v>
      </c>
    </row>
    <row r="200" spans="2:8">
      <c r="B200" s="82"/>
      <c r="C200" s="82"/>
      <c r="D200" s="21" t="s">
        <v>259</v>
      </c>
      <c r="E200" s="85"/>
      <c r="F200" s="88"/>
      <c r="G200" s="91"/>
      <c r="H200" s="66">
        <f t="shared" si="34"/>
        <v>0</v>
      </c>
    </row>
    <row r="201" spans="2:8">
      <c r="B201" s="83"/>
      <c r="C201" s="83"/>
      <c r="D201" s="21" t="s">
        <v>260</v>
      </c>
      <c r="E201" s="86"/>
      <c r="F201" s="89"/>
      <c r="G201" s="92"/>
      <c r="H201" s="63">
        <f t="shared" si="34"/>
        <v>0</v>
      </c>
    </row>
    <row r="202" spans="2:8">
      <c r="B202" s="29"/>
      <c r="C202" s="30" t="s">
        <v>13</v>
      </c>
      <c r="D202" s="31" t="s">
        <v>112</v>
      </c>
      <c r="E202" s="29"/>
      <c r="F202" s="32"/>
      <c r="G202" s="32"/>
      <c r="H202" s="55"/>
    </row>
    <row r="203" spans="2:8" ht="22.5">
      <c r="B203" s="81" t="s">
        <v>89</v>
      </c>
      <c r="C203" s="81" t="s">
        <v>114</v>
      </c>
      <c r="D203" s="34" t="s">
        <v>263</v>
      </c>
      <c r="E203" s="84" t="s">
        <v>227</v>
      </c>
      <c r="F203" s="87">
        <v>2950.96</v>
      </c>
      <c r="G203" s="90"/>
      <c r="H203" s="62">
        <f t="shared" ref="H203:H211" si="35">ROUND((F203*G203),2)</f>
        <v>0</v>
      </c>
    </row>
    <row r="204" spans="2:8">
      <c r="B204" s="82"/>
      <c r="C204" s="82"/>
      <c r="D204" s="21" t="s">
        <v>257</v>
      </c>
      <c r="E204" s="85"/>
      <c r="F204" s="88"/>
      <c r="G204" s="91"/>
      <c r="H204" s="66">
        <f t="shared" si="35"/>
        <v>0</v>
      </c>
    </row>
    <row r="205" spans="2:8">
      <c r="B205" s="83"/>
      <c r="C205" s="83"/>
      <c r="D205" s="21" t="s">
        <v>258</v>
      </c>
      <c r="E205" s="86"/>
      <c r="F205" s="89"/>
      <c r="G205" s="92"/>
      <c r="H205" s="63">
        <f t="shared" si="35"/>
        <v>0</v>
      </c>
    </row>
    <row r="206" spans="2:8">
      <c r="B206" s="81" t="s">
        <v>91</v>
      </c>
      <c r="C206" s="81" t="s">
        <v>114</v>
      </c>
      <c r="D206" s="34" t="s">
        <v>264</v>
      </c>
      <c r="E206" s="84" t="s">
        <v>227</v>
      </c>
      <c r="F206" s="87">
        <v>2859.17</v>
      </c>
      <c r="G206" s="90"/>
      <c r="H206" s="62">
        <f t="shared" si="35"/>
        <v>0</v>
      </c>
    </row>
    <row r="207" spans="2:8">
      <c r="B207" s="82"/>
      <c r="C207" s="82"/>
      <c r="D207" s="21" t="s">
        <v>259</v>
      </c>
      <c r="E207" s="85"/>
      <c r="F207" s="88"/>
      <c r="G207" s="91"/>
      <c r="H207" s="66">
        <f t="shared" si="35"/>
        <v>0</v>
      </c>
    </row>
    <row r="208" spans="2:8">
      <c r="B208" s="83"/>
      <c r="C208" s="83"/>
      <c r="D208" s="21" t="s">
        <v>260</v>
      </c>
      <c r="E208" s="86"/>
      <c r="F208" s="89"/>
      <c r="G208" s="92"/>
      <c r="H208" s="63">
        <f t="shared" si="35"/>
        <v>0</v>
      </c>
    </row>
    <row r="209" spans="2:8">
      <c r="B209" s="81" t="s">
        <v>94</v>
      </c>
      <c r="C209" s="81" t="s">
        <v>117</v>
      </c>
      <c r="D209" s="34" t="s">
        <v>265</v>
      </c>
      <c r="E209" s="84" t="s">
        <v>227</v>
      </c>
      <c r="F209" s="87">
        <v>2736.83</v>
      </c>
      <c r="G209" s="90"/>
      <c r="H209" s="62">
        <f t="shared" si="35"/>
        <v>0</v>
      </c>
    </row>
    <row r="210" spans="2:8">
      <c r="B210" s="82"/>
      <c r="C210" s="82"/>
      <c r="D210" s="21" t="s">
        <v>266</v>
      </c>
      <c r="E210" s="85"/>
      <c r="F210" s="88"/>
      <c r="G210" s="91"/>
      <c r="H210" s="66">
        <f t="shared" si="35"/>
        <v>0</v>
      </c>
    </row>
    <row r="211" spans="2:8">
      <c r="B211" s="83"/>
      <c r="C211" s="83"/>
      <c r="D211" s="21" t="s">
        <v>267</v>
      </c>
      <c r="E211" s="86"/>
      <c r="F211" s="89"/>
      <c r="G211" s="92"/>
      <c r="H211" s="63">
        <f t="shared" si="35"/>
        <v>0</v>
      </c>
    </row>
    <row r="212" spans="2:8">
      <c r="B212" s="29"/>
      <c r="C212" s="30" t="s">
        <v>13</v>
      </c>
      <c r="D212" s="31" t="s">
        <v>119</v>
      </c>
      <c r="E212" s="29"/>
      <c r="F212" s="32"/>
      <c r="G212" s="32"/>
      <c r="H212" s="55"/>
    </row>
    <row r="213" spans="2:8" ht="22.5">
      <c r="B213" s="81" t="s">
        <v>97</v>
      </c>
      <c r="C213" s="81" t="s">
        <v>121</v>
      </c>
      <c r="D213" s="34" t="s">
        <v>124</v>
      </c>
      <c r="E213" s="84" t="s">
        <v>227</v>
      </c>
      <c r="F213" s="87">
        <v>215.69</v>
      </c>
      <c r="G213" s="90"/>
      <c r="H213" s="62">
        <f t="shared" ref="H213:H214" si="36">ROUND((F213*G213),2)</f>
        <v>0</v>
      </c>
    </row>
    <row r="214" spans="2:8">
      <c r="B214" s="83"/>
      <c r="C214" s="83"/>
      <c r="D214" s="21" t="s">
        <v>249</v>
      </c>
      <c r="E214" s="86"/>
      <c r="F214" s="89"/>
      <c r="G214" s="92"/>
      <c r="H214" s="63">
        <f t="shared" si="36"/>
        <v>0</v>
      </c>
    </row>
    <row r="215" spans="2:8">
      <c r="B215" s="29"/>
      <c r="C215" s="30" t="s">
        <v>13</v>
      </c>
      <c r="D215" s="31" t="s">
        <v>268</v>
      </c>
      <c r="E215" s="29"/>
      <c r="F215" s="32"/>
      <c r="G215" s="32"/>
      <c r="H215" s="55"/>
    </row>
    <row r="216" spans="2:8">
      <c r="B216" s="81" t="s">
        <v>102</v>
      </c>
      <c r="C216" s="81" t="s">
        <v>133</v>
      </c>
      <c r="D216" s="34" t="s">
        <v>136</v>
      </c>
      <c r="E216" s="84" t="s">
        <v>227</v>
      </c>
      <c r="F216" s="87">
        <v>6.56</v>
      </c>
      <c r="G216" s="90"/>
      <c r="H216" s="62">
        <f t="shared" ref="H216:H217" si="37">ROUND((F216*G216),2)</f>
        <v>0</v>
      </c>
    </row>
    <row r="217" spans="2:8">
      <c r="B217" s="83"/>
      <c r="C217" s="83"/>
      <c r="D217" s="21" t="s">
        <v>269</v>
      </c>
      <c r="E217" s="86"/>
      <c r="F217" s="89"/>
      <c r="G217" s="92"/>
      <c r="H217" s="63">
        <f t="shared" si="37"/>
        <v>0</v>
      </c>
    </row>
    <row r="218" spans="2:8">
      <c r="B218" s="25"/>
      <c r="C218" s="26" t="s">
        <v>143</v>
      </c>
      <c r="D218" s="27" t="s">
        <v>144</v>
      </c>
      <c r="E218" s="25"/>
      <c r="F218" s="28"/>
      <c r="G218" s="28"/>
      <c r="H218" s="54"/>
    </row>
    <row r="219" spans="2:8">
      <c r="B219" s="29"/>
      <c r="C219" s="30" t="s">
        <v>13</v>
      </c>
      <c r="D219" s="31" t="s">
        <v>145</v>
      </c>
      <c r="E219" s="29"/>
      <c r="F219" s="32"/>
      <c r="G219" s="32"/>
      <c r="H219" s="55"/>
    </row>
    <row r="220" spans="2:8">
      <c r="B220" s="33" t="s">
        <v>105</v>
      </c>
      <c r="C220" s="33" t="s">
        <v>147</v>
      </c>
      <c r="D220" s="34" t="s">
        <v>148</v>
      </c>
      <c r="E220" s="37" t="s">
        <v>227</v>
      </c>
      <c r="F220" s="36">
        <v>717</v>
      </c>
      <c r="G220" s="45"/>
      <c r="H220" s="48">
        <f t="shared" ref="H220:H221" si="38">ROUND((F220*G220),2)</f>
        <v>0</v>
      </c>
    </row>
    <row r="221" spans="2:8" ht="22.5">
      <c r="B221" s="33" t="s">
        <v>108</v>
      </c>
      <c r="C221" s="33" t="s">
        <v>147</v>
      </c>
      <c r="D221" s="34" t="s">
        <v>150</v>
      </c>
      <c r="E221" s="37" t="s">
        <v>227</v>
      </c>
      <c r="F221" s="36">
        <v>717</v>
      </c>
      <c r="G221" s="45"/>
      <c r="H221" s="48">
        <f t="shared" si="38"/>
        <v>0</v>
      </c>
    </row>
    <row r="222" spans="2:8">
      <c r="B222" s="29"/>
      <c r="C222" s="30" t="s">
        <v>13</v>
      </c>
      <c r="D222" s="31" t="s">
        <v>270</v>
      </c>
      <c r="E222" s="29"/>
      <c r="F222" s="32"/>
      <c r="G222" s="32"/>
      <c r="H222" s="55"/>
    </row>
    <row r="223" spans="2:8">
      <c r="B223" s="33" t="s">
        <v>110</v>
      </c>
      <c r="C223" s="33" t="s">
        <v>271</v>
      </c>
      <c r="D223" s="34" t="s">
        <v>272</v>
      </c>
      <c r="E223" s="37" t="s">
        <v>227</v>
      </c>
      <c r="F223" s="36">
        <v>1120.3399999999999</v>
      </c>
      <c r="G223" s="45"/>
      <c r="H223" s="48">
        <f t="shared" ref="H223:H224" si="39">ROUND((F223*G223),2)</f>
        <v>0</v>
      </c>
    </row>
    <row r="224" spans="2:8" ht="22.5">
      <c r="B224" s="33" t="s">
        <v>113</v>
      </c>
      <c r="C224" s="33" t="s">
        <v>271</v>
      </c>
      <c r="D224" s="34" t="s">
        <v>84</v>
      </c>
      <c r="E224" s="37" t="s">
        <v>227</v>
      </c>
      <c r="F224" s="36">
        <v>1120.3399999999999</v>
      </c>
      <c r="G224" s="45"/>
      <c r="H224" s="48">
        <f t="shared" si="39"/>
        <v>0</v>
      </c>
    </row>
    <row r="225" spans="2:8">
      <c r="B225" s="25"/>
      <c r="C225" s="26" t="s">
        <v>180</v>
      </c>
      <c r="D225" s="27" t="s">
        <v>273</v>
      </c>
      <c r="E225" s="25"/>
      <c r="F225" s="28"/>
      <c r="G225" s="28"/>
      <c r="H225" s="54"/>
    </row>
    <row r="226" spans="2:8">
      <c r="B226" s="29"/>
      <c r="C226" s="30" t="s">
        <v>13</v>
      </c>
      <c r="D226" s="31" t="s">
        <v>274</v>
      </c>
      <c r="E226" s="29"/>
      <c r="F226" s="32"/>
      <c r="G226" s="32"/>
      <c r="H226" s="55"/>
    </row>
    <row r="227" spans="2:8">
      <c r="B227" s="33" t="s">
        <v>116</v>
      </c>
      <c r="C227" s="33" t="s">
        <v>184</v>
      </c>
      <c r="D227" s="34" t="s">
        <v>275</v>
      </c>
      <c r="E227" s="35" t="s">
        <v>37</v>
      </c>
      <c r="F227" s="36">
        <v>61</v>
      </c>
      <c r="G227" s="45"/>
      <c r="H227" s="48">
        <f t="shared" ref="H227:H228" si="40">ROUND((F227*G227),2)</f>
        <v>0</v>
      </c>
    </row>
    <row r="228" spans="2:8">
      <c r="B228" s="33" t="s">
        <v>120</v>
      </c>
      <c r="C228" s="33" t="s">
        <v>184</v>
      </c>
      <c r="D228" s="34" t="s">
        <v>189</v>
      </c>
      <c r="E228" s="35" t="s">
        <v>37</v>
      </c>
      <c r="F228" s="36">
        <v>38</v>
      </c>
      <c r="G228" s="45"/>
      <c r="H228" s="48">
        <f t="shared" si="40"/>
        <v>0</v>
      </c>
    </row>
    <row r="229" spans="2:8">
      <c r="B229" s="81" t="s">
        <v>123</v>
      </c>
      <c r="C229" s="81" t="s">
        <v>184</v>
      </c>
      <c r="D229" s="34" t="s">
        <v>191</v>
      </c>
      <c r="E229" s="84" t="s">
        <v>226</v>
      </c>
      <c r="F229" s="87">
        <v>6.2370000000000001</v>
      </c>
      <c r="G229" s="90"/>
      <c r="H229" s="62">
        <f>ROUND((F229*G229),2)</f>
        <v>0</v>
      </c>
    </row>
    <row r="230" spans="2:8">
      <c r="B230" s="82"/>
      <c r="C230" s="82"/>
      <c r="D230" s="21" t="s">
        <v>276</v>
      </c>
      <c r="E230" s="85"/>
      <c r="F230" s="88"/>
      <c r="G230" s="91"/>
      <c r="H230" s="66"/>
    </row>
    <row r="231" spans="2:8">
      <c r="B231" s="83"/>
      <c r="C231" s="83"/>
      <c r="D231" s="21" t="s">
        <v>277</v>
      </c>
      <c r="E231" s="86"/>
      <c r="F231" s="89"/>
      <c r="G231" s="92"/>
      <c r="H231" s="63"/>
    </row>
    <row r="232" spans="2:8">
      <c r="B232" s="29"/>
      <c r="C232" s="30" t="s">
        <v>13</v>
      </c>
      <c r="D232" s="31" t="s">
        <v>278</v>
      </c>
      <c r="E232" s="29"/>
      <c r="F232" s="32"/>
      <c r="G232" s="32"/>
      <c r="H232" s="55"/>
    </row>
    <row r="233" spans="2:8">
      <c r="B233" s="33" t="s">
        <v>126</v>
      </c>
      <c r="C233" s="33" t="s">
        <v>194</v>
      </c>
      <c r="D233" s="34" t="s">
        <v>195</v>
      </c>
      <c r="E233" s="35" t="s">
        <v>37</v>
      </c>
      <c r="F233" s="36">
        <v>131</v>
      </c>
      <c r="G233" s="45"/>
      <c r="H233" s="48">
        <f t="shared" ref="H233:H235" si="41">ROUND((F233*G233),2)</f>
        <v>0</v>
      </c>
    </row>
    <row r="234" spans="2:8" ht="22.5">
      <c r="B234" s="81" t="s">
        <v>129</v>
      </c>
      <c r="C234" s="81" t="s">
        <v>194</v>
      </c>
      <c r="D234" s="34" t="s">
        <v>197</v>
      </c>
      <c r="E234" s="84" t="s">
        <v>226</v>
      </c>
      <c r="F234" s="87">
        <v>7.86</v>
      </c>
      <c r="G234" s="90"/>
      <c r="H234" s="62">
        <f>ROUND((F234*G234),2)</f>
        <v>0</v>
      </c>
    </row>
    <row r="235" spans="2:8">
      <c r="B235" s="83"/>
      <c r="C235" s="83"/>
      <c r="D235" s="39" t="s">
        <v>279</v>
      </c>
      <c r="E235" s="86"/>
      <c r="F235" s="89"/>
      <c r="G235" s="92"/>
      <c r="H235" s="63">
        <f t="shared" si="41"/>
        <v>0</v>
      </c>
    </row>
    <row r="236" spans="2:8">
      <c r="B236" s="65" t="s">
        <v>282</v>
      </c>
      <c r="C236" s="65"/>
      <c r="D236" s="65"/>
      <c r="E236" s="65"/>
      <c r="F236" s="65"/>
      <c r="G236" s="65"/>
      <c r="H236" s="65"/>
    </row>
    <row r="237" spans="2:8">
      <c r="B237" s="25" t="s">
        <v>6</v>
      </c>
      <c r="C237" s="26" t="s">
        <v>283</v>
      </c>
      <c r="D237" s="27" t="s">
        <v>284</v>
      </c>
      <c r="E237" s="25"/>
      <c r="F237" s="28"/>
      <c r="G237" s="28"/>
      <c r="H237" s="54"/>
    </row>
    <row r="238" spans="2:8">
      <c r="B238" s="29" t="s">
        <v>285</v>
      </c>
      <c r="C238" s="30" t="s">
        <v>286</v>
      </c>
      <c r="D238" s="31" t="s">
        <v>287</v>
      </c>
      <c r="E238" s="29"/>
      <c r="F238" s="32"/>
      <c r="G238" s="32"/>
      <c r="H238" s="55"/>
    </row>
    <row r="239" spans="2:8">
      <c r="B239" s="33" t="s">
        <v>288</v>
      </c>
      <c r="C239" s="33" t="s">
        <v>286</v>
      </c>
      <c r="D239" s="34" t="s">
        <v>289</v>
      </c>
      <c r="E239" s="35" t="s">
        <v>17</v>
      </c>
      <c r="F239" s="38">
        <v>0.04</v>
      </c>
      <c r="G239" s="45"/>
      <c r="H239" s="48">
        <f t="shared" ref="H239:H240" si="42">ROUND((F239*G239),2)</f>
        <v>0</v>
      </c>
    </row>
    <row r="240" spans="2:8">
      <c r="B240" s="33" t="s">
        <v>290</v>
      </c>
      <c r="C240" s="33" t="s">
        <v>286</v>
      </c>
      <c r="D240" s="34" t="s">
        <v>291</v>
      </c>
      <c r="E240" s="35" t="s">
        <v>292</v>
      </c>
      <c r="F240" s="38">
        <v>1</v>
      </c>
      <c r="G240" s="45"/>
      <c r="H240" s="48">
        <f t="shared" si="42"/>
        <v>0</v>
      </c>
    </row>
    <row r="241" spans="2:8">
      <c r="B241" s="29" t="s">
        <v>293</v>
      </c>
      <c r="C241" s="30" t="s">
        <v>294</v>
      </c>
      <c r="D241" s="31" t="s">
        <v>295</v>
      </c>
      <c r="E241" s="29"/>
      <c r="F241" s="32"/>
      <c r="G241" s="32"/>
      <c r="H241" s="55"/>
    </row>
    <row r="242" spans="2:8">
      <c r="B242" s="33" t="s">
        <v>296</v>
      </c>
      <c r="C242" s="33" t="s">
        <v>294</v>
      </c>
      <c r="D242" s="34" t="s">
        <v>297</v>
      </c>
      <c r="E242" s="35" t="s">
        <v>298</v>
      </c>
      <c r="F242" s="38">
        <v>607</v>
      </c>
      <c r="G242" s="45"/>
      <c r="H242" s="48">
        <f t="shared" ref="H242:H245" si="43">ROUND((F242*G242),2)</f>
        <v>0</v>
      </c>
    </row>
    <row r="243" spans="2:8" ht="12.75" customHeight="1">
      <c r="B243" s="33" t="s">
        <v>299</v>
      </c>
      <c r="C243" s="33" t="s">
        <v>294</v>
      </c>
      <c r="D243" s="34" t="s">
        <v>300</v>
      </c>
      <c r="E243" s="35" t="s">
        <v>298</v>
      </c>
      <c r="F243" s="38">
        <v>607</v>
      </c>
      <c r="G243" s="45"/>
      <c r="H243" s="48">
        <f t="shared" si="43"/>
        <v>0</v>
      </c>
    </row>
    <row r="244" spans="2:8">
      <c r="B244" s="33" t="s">
        <v>301</v>
      </c>
      <c r="C244" s="33" t="s">
        <v>294</v>
      </c>
      <c r="D244" s="34" t="s">
        <v>302</v>
      </c>
      <c r="E244" s="35" t="s">
        <v>303</v>
      </c>
      <c r="F244" s="38">
        <v>333.85</v>
      </c>
      <c r="G244" s="45"/>
      <c r="H244" s="48">
        <f t="shared" si="43"/>
        <v>0</v>
      </c>
    </row>
    <row r="245" spans="2:8">
      <c r="B245" s="33" t="s">
        <v>304</v>
      </c>
      <c r="C245" s="33" t="s">
        <v>294</v>
      </c>
      <c r="D245" s="34" t="s">
        <v>305</v>
      </c>
      <c r="E245" s="35" t="s">
        <v>303</v>
      </c>
      <c r="F245" s="38">
        <v>333.85</v>
      </c>
      <c r="G245" s="45"/>
      <c r="H245" s="48">
        <f t="shared" si="43"/>
        <v>0</v>
      </c>
    </row>
    <row r="246" spans="2:8">
      <c r="B246" s="29" t="s">
        <v>306</v>
      </c>
      <c r="C246" s="30" t="s">
        <v>307</v>
      </c>
      <c r="D246" s="31" t="s">
        <v>308</v>
      </c>
      <c r="E246" s="29"/>
      <c r="F246" s="32"/>
      <c r="G246" s="32"/>
      <c r="H246" s="55"/>
    </row>
    <row r="247" spans="2:8">
      <c r="B247" s="33" t="s">
        <v>309</v>
      </c>
      <c r="C247" s="33" t="s">
        <v>307</v>
      </c>
      <c r="D247" s="34" t="s">
        <v>310</v>
      </c>
      <c r="E247" s="35" t="s">
        <v>21</v>
      </c>
      <c r="F247" s="38">
        <v>1.7000000000000001E-2</v>
      </c>
      <c r="G247" s="45"/>
      <c r="H247" s="48">
        <f t="shared" ref="H247:H249" si="44">ROUND((F247*G247),2)</f>
        <v>0</v>
      </c>
    </row>
    <row r="248" spans="2:8">
      <c r="B248" s="33" t="s">
        <v>311</v>
      </c>
      <c r="C248" s="33" t="s">
        <v>307</v>
      </c>
      <c r="D248" s="34" t="s">
        <v>312</v>
      </c>
      <c r="E248" s="35" t="s">
        <v>30</v>
      </c>
      <c r="F248" s="38">
        <v>3.66</v>
      </c>
      <c r="G248" s="45"/>
      <c r="H248" s="48">
        <f t="shared" si="44"/>
        <v>0</v>
      </c>
    </row>
    <row r="249" spans="2:8">
      <c r="B249" s="33" t="s">
        <v>313</v>
      </c>
      <c r="C249" s="33" t="s">
        <v>307</v>
      </c>
      <c r="D249" s="34" t="s">
        <v>314</v>
      </c>
      <c r="E249" s="35" t="s">
        <v>30</v>
      </c>
      <c r="F249" s="38">
        <v>5.8</v>
      </c>
      <c r="G249" s="45"/>
      <c r="H249" s="48">
        <f t="shared" si="44"/>
        <v>0</v>
      </c>
    </row>
    <row r="250" spans="2:8">
      <c r="B250" s="25" t="s">
        <v>7</v>
      </c>
      <c r="C250" s="26" t="s">
        <v>315</v>
      </c>
      <c r="D250" s="27" t="s">
        <v>316</v>
      </c>
      <c r="E250" s="25"/>
      <c r="F250" s="28"/>
      <c r="G250" s="28"/>
      <c r="H250" s="54"/>
    </row>
    <row r="251" spans="2:8">
      <c r="B251" s="29" t="s">
        <v>317</v>
      </c>
      <c r="C251" s="30"/>
      <c r="D251" s="31" t="s">
        <v>318</v>
      </c>
      <c r="E251" s="29"/>
      <c r="F251" s="32"/>
      <c r="G251" s="32"/>
      <c r="H251" s="55"/>
    </row>
    <row r="252" spans="2:8" ht="12.75" customHeight="1">
      <c r="B252" s="33" t="s">
        <v>319</v>
      </c>
      <c r="C252" s="33" t="s">
        <v>320</v>
      </c>
      <c r="D252" s="34" t="s">
        <v>321</v>
      </c>
      <c r="E252" s="35" t="s">
        <v>303</v>
      </c>
      <c r="F252" s="38">
        <v>36.799999999999997</v>
      </c>
      <c r="G252" s="45"/>
      <c r="H252" s="48">
        <f t="shared" ref="H252:H255" si="45">ROUND((F252*G252),2)</f>
        <v>0</v>
      </c>
    </row>
    <row r="253" spans="2:8" ht="12.75" customHeight="1">
      <c r="B253" s="33" t="s">
        <v>322</v>
      </c>
      <c r="C253" s="33" t="s">
        <v>320</v>
      </c>
      <c r="D253" s="34" t="s">
        <v>323</v>
      </c>
      <c r="E253" s="35" t="s">
        <v>303</v>
      </c>
      <c r="F253" s="38">
        <v>36.799999999999997</v>
      </c>
      <c r="G253" s="45"/>
      <c r="H253" s="48">
        <f t="shared" si="45"/>
        <v>0</v>
      </c>
    </row>
    <row r="254" spans="2:8">
      <c r="B254" s="33" t="s">
        <v>324</v>
      </c>
      <c r="C254" s="33" t="s">
        <v>320</v>
      </c>
      <c r="D254" s="34" t="s">
        <v>325</v>
      </c>
      <c r="E254" s="35" t="s">
        <v>303</v>
      </c>
      <c r="F254" s="38">
        <v>54.68</v>
      </c>
      <c r="G254" s="45"/>
      <c r="H254" s="48">
        <f t="shared" si="45"/>
        <v>0</v>
      </c>
    </row>
    <row r="255" spans="2:8">
      <c r="B255" s="33" t="s">
        <v>326</v>
      </c>
      <c r="C255" s="33" t="s">
        <v>320</v>
      </c>
      <c r="D255" s="34" t="s">
        <v>327</v>
      </c>
      <c r="E255" s="35" t="s">
        <v>37</v>
      </c>
      <c r="F255" s="38">
        <v>24</v>
      </c>
      <c r="G255" s="45"/>
      <c r="H255" s="48">
        <f t="shared" si="45"/>
        <v>0</v>
      </c>
    </row>
    <row r="256" spans="2:8">
      <c r="B256" s="29" t="s">
        <v>328</v>
      </c>
      <c r="C256" s="30" t="s">
        <v>329</v>
      </c>
      <c r="D256" s="31" t="s">
        <v>330</v>
      </c>
      <c r="E256" s="29"/>
      <c r="F256" s="32"/>
      <c r="G256" s="32"/>
      <c r="H256" s="55"/>
    </row>
    <row r="257" spans="2:8" ht="12.75" customHeight="1">
      <c r="B257" s="33" t="s">
        <v>331</v>
      </c>
      <c r="C257" s="33" t="s">
        <v>329</v>
      </c>
      <c r="D257" s="34" t="s">
        <v>332</v>
      </c>
      <c r="E257" s="35" t="s">
        <v>303</v>
      </c>
      <c r="F257" s="38">
        <v>2564.04</v>
      </c>
      <c r="G257" s="45"/>
      <c r="H257" s="48">
        <f t="shared" ref="H257:H263" si="46">ROUND((F257*G257),2)</f>
        <v>0</v>
      </c>
    </row>
    <row r="258" spans="2:8">
      <c r="B258" s="33" t="s">
        <v>333</v>
      </c>
      <c r="C258" s="33" t="s">
        <v>329</v>
      </c>
      <c r="D258" s="34" t="s">
        <v>334</v>
      </c>
      <c r="E258" s="35" t="s">
        <v>303</v>
      </c>
      <c r="F258" s="38">
        <v>2564.04</v>
      </c>
      <c r="G258" s="45"/>
      <c r="H258" s="48">
        <f t="shared" si="46"/>
        <v>0</v>
      </c>
    </row>
    <row r="259" spans="2:8" ht="12.75" customHeight="1">
      <c r="B259" s="33" t="s">
        <v>335</v>
      </c>
      <c r="C259" s="33" t="s">
        <v>329</v>
      </c>
      <c r="D259" s="34" t="s">
        <v>336</v>
      </c>
      <c r="E259" s="35" t="s">
        <v>298</v>
      </c>
      <c r="F259" s="38">
        <v>554.12</v>
      </c>
      <c r="G259" s="45"/>
      <c r="H259" s="48">
        <f t="shared" si="46"/>
        <v>0</v>
      </c>
    </row>
    <row r="260" spans="2:8" ht="12.75" customHeight="1">
      <c r="B260" s="33" t="s">
        <v>337</v>
      </c>
      <c r="C260" s="33" t="s">
        <v>329</v>
      </c>
      <c r="D260" s="34" t="s">
        <v>338</v>
      </c>
      <c r="E260" s="35" t="s">
        <v>303</v>
      </c>
      <c r="F260" s="38">
        <v>54.68</v>
      </c>
      <c r="G260" s="45"/>
      <c r="H260" s="48">
        <f t="shared" si="46"/>
        <v>0</v>
      </c>
    </row>
    <row r="261" spans="2:8">
      <c r="B261" s="33" t="s">
        <v>339</v>
      </c>
      <c r="C261" s="33" t="s">
        <v>329</v>
      </c>
      <c r="D261" s="34" t="s">
        <v>340</v>
      </c>
      <c r="E261" s="35" t="s">
        <v>303</v>
      </c>
      <c r="F261" s="38">
        <v>54.68</v>
      </c>
      <c r="G261" s="45"/>
      <c r="H261" s="48">
        <f t="shared" si="46"/>
        <v>0</v>
      </c>
    </row>
    <row r="262" spans="2:8">
      <c r="B262" s="33" t="s">
        <v>341</v>
      </c>
      <c r="C262" s="33" t="s">
        <v>329</v>
      </c>
      <c r="D262" s="34" t="s">
        <v>342</v>
      </c>
      <c r="E262" s="35" t="s">
        <v>303</v>
      </c>
      <c r="F262" s="38">
        <v>44.6</v>
      </c>
      <c r="G262" s="45"/>
      <c r="H262" s="48">
        <f t="shared" si="46"/>
        <v>0</v>
      </c>
    </row>
    <row r="263" spans="2:8">
      <c r="B263" s="33" t="s">
        <v>343</v>
      </c>
      <c r="C263" s="33" t="s">
        <v>329</v>
      </c>
      <c r="D263" s="34" t="s">
        <v>344</v>
      </c>
      <c r="E263" s="35" t="s">
        <v>345</v>
      </c>
      <c r="F263" s="38">
        <v>107</v>
      </c>
      <c r="G263" s="45"/>
      <c r="H263" s="48">
        <f t="shared" si="46"/>
        <v>0</v>
      </c>
    </row>
    <row r="264" spans="2:8">
      <c r="B264" s="29" t="s">
        <v>346</v>
      </c>
      <c r="C264" s="30" t="s">
        <v>347</v>
      </c>
      <c r="D264" s="31" t="s">
        <v>348</v>
      </c>
      <c r="E264" s="29"/>
      <c r="F264" s="32"/>
      <c r="G264" s="32"/>
      <c r="H264" s="55"/>
    </row>
    <row r="265" spans="2:8" ht="12.75" customHeight="1">
      <c r="B265" s="33" t="s">
        <v>349</v>
      </c>
      <c r="C265" s="33" t="s">
        <v>347</v>
      </c>
      <c r="D265" s="34" t="s">
        <v>350</v>
      </c>
      <c r="E265" s="35" t="s">
        <v>37</v>
      </c>
      <c r="F265" s="38">
        <v>44</v>
      </c>
      <c r="G265" s="45"/>
      <c r="H265" s="48">
        <f>ROUND((F265*G265),2)</f>
        <v>0</v>
      </c>
    </row>
    <row r="266" spans="2:8">
      <c r="B266" s="25" t="s">
        <v>8</v>
      </c>
      <c r="C266" s="26" t="s">
        <v>351</v>
      </c>
      <c r="D266" s="27" t="s">
        <v>352</v>
      </c>
      <c r="E266" s="25"/>
      <c r="F266" s="28"/>
      <c r="G266" s="28"/>
      <c r="H266" s="54"/>
    </row>
    <row r="267" spans="2:8">
      <c r="B267" s="29" t="s">
        <v>353</v>
      </c>
      <c r="C267" s="30" t="s">
        <v>354</v>
      </c>
      <c r="D267" s="31" t="s">
        <v>355</v>
      </c>
      <c r="E267" s="29"/>
      <c r="F267" s="32"/>
      <c r="G267" s="32"/>
      <c r="H267" s="55"/>
    </row>
    <row r="268" spans="2:8">
      <c r="B268" s="33" t="s">
        <v>356</v>
      </c>
      <c r="C268" s="33" t="s">
        <v>354</v>
      </c>
      <c r="D268" s="34" t="s">
        <v>357</v>
      </c>
      <c r="E268" s="35" t="s">
        <v>44</v>
      </c>
      <c r="F268" s="38">
        <v>0.55900000000000005</v>
      </c>
      <c r="G268" s="45"/>
      <c r="H268" s="48">
        <f t="shared" ref="H268:H271" si="47">ROUND((F268*G268),2)</f>
        <v>0</v>
      </c>
    </row>
    <row r="269" spans="2:8">
      <c r="B269" s="33" t="s">
        <v>358</v>
      </c>
      <c r="C269" s="33" t="s">
        <v>354</v>
      </c>
      <c r="D269" s="34" t="s">
        <v>359</v>
      </c>
      <c r="E269" s="35" t="s">
        <v>44</v>
      </c>
      <c r="F269" s="38">
        <v>0.55900000000000005</v>
      </c>
      <c r="G269" s="45"/>
      <c r="H269" s="48">
        <f t="shared" si="47"/>
        <v>0</v>
      </c>
    </row>
    <row r="270" spans="2:8">
      <c r="B270" s="33" t="s">
        <v>360</v>
      </c>
      <c r="C270" s="33" t="s">
        <v>354</v>
      </c>
      <c r="D270" s="34" t="s">
        <v>361</v>
      </c>
      <c r="E270" s="35" t="s">
        <v>44</v>
      </c>
      <c r="F270" s="38">
        <v>6.359</v>
      </c>
      <c r="G270" s="45"/>
      <c r="H270" s="48">
        <f t="shared" si="47"/>
        <v>0</v>
      </c>
    </row>
    <row r="271" spans="2:8">
      <c r="B271" s="33" t="s">
        <v>362</v>
      </c>
      <c r="C271" s="33" t="s">
        <v>354</v>
      </c>
      <c r="D271" s="34" t="s">
        <v>363</v>
      </c>
      <c r="E271" s="35" t="s">
        <v>44</v>
      </c>
      <c r="F271" s="38">
        <v>6.359</v>
      </c>
      <c r="G271" s="45"/>
      <c r="H271" s="48">
        <f t="shared" si="47"/>
        <v>0</v>
      </c>
    </row>
    <row r="272" spans="2:8">
      <c r="B272" s="29" t="s">
        <v>364</v>
      </c>
      <c r="C272" s="30" t="s">
        <v>354</v>
      </c>
      <c r="D272" s="31" t="s">
        <v>365</v>
      </c>
      <c r="E272" s="29"/>
      <c r="F272" s="32"/>
      <c r="G272" s="32"/>
      <c r="H272" s="55"/>
    </row>
    <row r="273" spans="2:8" ht="12.75" customHeight="1">
      <c r="B273" s="33" t="s">
        <v>366</v>
      </c>
      <c r="C273" s="33" t="s">
        <v>354</v>
      </c>
      <c r="D273" s="34" t="s">
        <v>367</v>
      </c>
      <c r="E273" s="35" t="s">
        <v>44</v>
      </c>
      <c r="F273" s="38">
        <v>0.52</v>
      </c>
      <c r="G273" s="45"/>
      <c r="H273" s="48">
        <f t="shared" ref="H273:H276" si="48">ROUND((F273*G273),2)</f>
        <v>0</v>
      </c>
    </row>
    <row r="274" spans="2:8" ht="12.75" customHeight="1">
      <c r="B274" s="33" t="s">
        <v>368</v>
      </c>
      <c r="C274" s="33" t="s">
        <v>354</v>
      </c>
      <c r="D274" s="34" t="s">
        <v>369</v>
      </c>
      <c r="E274" s="35" t="s">
        <v>44</v>
      </c>
      <c r="F274" s="38">
        <v>0.52</v>
      </c>
      <c r="G274" s="45"/>
      <c r="H274" s="48">
        <f t="shared" si="48"/>
        <v>0</v>
      </c>
    </row>
    <row r="275" spans="2:8" ht="12.75" customHeight="1">
      <c r="B275" s="33" t="s">
        <v>370</v>
      </c>
      <c r="C275" s="33" t="s">
        <v>354</v>
      </c>
      <c r="D275" s="34" t="s">
        <v>371</v>
      </c>
      <c r="E275" s="35" t="s">
        <v>44</v>
      </c>
      <c r="F275" s="38">
        <v>1.1539999999999999</v>
      </c>
      <c r="G275" s="45"/>
      <c r="H275" s="48">
        <f t="shared" si="48"/>
        <v>0</v>
      </c>
    </row>
    <row r="276" spans="2:8" ht="12.75" customHeight="1">
      <c r="B276" s="33" t="s">
        <v>372</v>
      </c>
      <c r="C276" s="33" t="s">
        <v>354</v>
      </c>
      <c r="D276" s="34" t="s">
        <v>373</v>
      </c>
      <c r="E276" s="35" t="s">
        <v>44</v>
      </c>
      <c r="F276" s="38">
        <v>1.1539999999999999</v>
      </c>
      <c r="G276" s="45"/>
      <c r="H276" s="48">
        <f t="shared" si="48"/>
        <v>0</v>
      </c>
    </row>
    <row r="277" spans="2:8">
      <c r="B277" s="25" t="s">
        <v>9</v>
      </c>
      <c r="C277" s="26" t="s">
        <v>374</v>
      </c>
      <c r="D277" s="27" t="s">
        <v>375</v>
      </c>
      <c r="E277" s="25"/>
      <c r="F277" s="28"/>
      <c r="G277" s="28"/>
      <c r="H277" s="54"/>
    </row>
    <row r="278" spans="2:8">
      <c r="B278" s="29" t="s">
        <v>376</v>
      </c>
      <c r="C278" s="30" t="s">
        <v>377</v>
      </c>
      <c r="D278" s="31" t="s">
        <v>378</v>
      </c>
      <c r="E278" s="29"/>
      <c r="F278" s="32"/>
      <c r="G278" s="32"/>
      <c r="H278" s="55"/>
    </row>
    <row r="279" spans="2:8" ht="12.75" customHeight="1">
      <c r="B279" s="33" t="s">
        <v>379</v>
      </c>
      <c r="C279" s="33" t="s">
        <v>377</v>
      </c>
      <c r="D279" s="34" t="s">
        <v>380</v>
      </c>
      <c r="E279" s="35" t="s">
        <v>298</v>
      </c>
      <c r="F279" s="38">
        <v>225.9</v>
      </c>
      <c r="G279" s="45"/>
      <c r="H279" s="48">
        <f t="shared" ref="H279:H280" si="49">ROUND((F279*G279),2)</f>
        <v>0</v>
      </c>
    </row>
    <row r="280" spans="2:8">
      <c r="B280" s="33" t="s">
        <v>381</v>
      </c>
      <c r="C280" s="33" t="s">
        <v>377</v>
      </c>
      <c r="D280" s="34" t="s">
        <v>382</v>
      </c>
      <c r="E280" s="35" t="s">
        <v>303</v>
      </c>
      <c r="F280" s="38">
        <v>52.71</v>
      </c>
      <c r="G280" s="45"/>
      <c r="H280" s="48">
        <f t="shared" si="49"/>
        <v>0</v>
      </c>
    </row>
    <row r="281" spans="2:8">
      <c r="B281" s="29" t="s">
        <v>383</v>
      </c>
      <c r="C281" s="30" t="s">
        <v>377</v>
      </c>
      <c r="D281" s="31" t="s">
        <v>384</v>
      </c>
      <c r="E281" s="29"/>
      <c r="F281" s="32"/>
      <c r="G281" s="32"/>
      <c r="H281" s="55"/>
    </row>
    <row r="282" spans="2:8">
      <c r="B282" s="33" t="s">
        <v>385</v>
      </c>
      <c r="C282" s="33" t="s">
        <v>377</v>
      </c>
      <c r="D282" s="34" t="s">
        <v>386</v>
      </c>
      <c r="E282" s="35" t="s">
        <v>298</v>
      </c>
      <c r="F282" s="38">
        <v>61.07</v>
      </c>
      <c r="G282" s="45"/>
      <c r="H282" s="48">
        <f t="shared" ref="H282:H284" si="50">ROUND((F282*G282),2)</f>
        <v>0</v>
      </c>
    </row>
    <row r="283" spans="2:8">
      <c r="B283" s="33" t="s">
        <v>387</v>
      </c>
      <c r="C283" s="33" t="s">
        <v>377</v>
      </c>
      <c r="D283" s="34" t="s">
        <v>388</v>
      </c>
      <c r="E283" s="35" t="s">
        <v>303</v>
      </c>
      <c r="F283" s="38">
        <v>10.67</v>
      </c>
      <c r="G283" s="45"/>
      <c r="H283" s="48">
        <f t="shared" si="50"/>
        <v>0</v>
      </c>
    </row>
    <row r="284" spans="2:8">
      <c r="B284" s="33" t="s">
        <v>389</v>
      </c>
      <c r="C284" s="33" t="s">
        <v>377</v>
      </c>
      <c r="D284" s="34" t="s">
        <v>390</v>
      </c>
      <c r="E284" s="35" t="s">
        <v>298</v>
      </c>
      <c r="F284" s="38">
        <v>1.4</v>
      </c>
      <c r="G284" s="45"/>
      <c r="H284" s="48">
        <f t="shared" si="50"/>
        <v>0</v>
      </c>
    </row>
    <row r="285" spans="2:8">
      <c r="B285" s="25" t="s">
        <v>10</v>
      </c>
      <c r="C285" s="26" t="s">
        <v>391</v>
      </c>
      <c r="D285" s="27" t="s">
        <v>392</v>
      </c>
      <c r="E285" s="25"/>
      <c r="F285" s="28"/>
      <c r="G285" s="28"/>
      <c r="H285" s="54"/>
    </row>
    <row r="286" spans="2:8">
      <c r="B286" s="29" t="s">
        <v>393</v>
      </c>
      <c r="C286" s="30" t="s">
        <v>394</v>
      </c>
      <c r="D286" s="31" t="s">
        <v>395</v>
      </c>
      <c r="E286" s="29"/>
      <c r="F286" s="32"/>
      <c r="G286" s="32"/>
      <c r="H286" s="55"/>
    </row>
    <row r="287" spans="2:8">
      <c r="B287" s="33" t="s">
        <v>396</v>
      </c>
      <c r="C287" s="33" t="s">
        <v>394</v>
      </c>
      <c r="D287" s="34" t="s">
        <v>397</v>
      </c>
      <c r="E287" s="35" t="s">
        <v>44</v>
      </c>
      <c r="F287" s="38">
        <v>2.9409999999999998</v>
      </c>
      <c r="G287" s="45"/>
      <c r="H287" s="48">
        <f t="shared" ref="H287:H290" si="51">ROUND((F287*G287),2)</f>
        <v>0</v>
      </c>
    </row>
    <row r="288" spans="2:8">
      <c r="B288" s="33" t="s">
        <v>398</v>
      </c>
      <c r="C288" s="33" t="s">
        <v>394</v>
      </c>
      <c r="D288" s="34" t="s">
        <v>399</v>
      </c>
      <c r="E288" s="35" t="s">
        <v>44</v>
      </c>
      <c r="F288" s="38">
        <v>2.9409999999999998</v>
      </c>
      <c r="G288" s="45"/>
      <c r="H288" s="48">
        <f t="shared" si="51"/>
        <v>0</v>
      </c>
    </row>
    <row r="289" spans="2:8">
      <c r="B289" s="33" t="s">
        <v>400</v>
      </c>
      <c r="C289" s="33" t="s">
        <v>394</v>
      </c>
      <c r="D289" s="34" t="s">
        <v>401</v>
      </c>
      <c r="E289" s="35" t="s">
        <v>44</v>
      </c>
      <c r="F289" s="38">
        <v>2.9409999999999998</v>
      </c>
      <c r="G289" s="45"/>
      <c r="H289" s="48">
        <f t="shared" si="51"/>
        <v>0</v>
      </c>
    </row>
    <row r="290" spans="2:8" ht="12.75" customHeight="1">
      <c r="B290" s="33" t="s">
        <v>402</v>
      </c>
      <c r="C290" s="33" t="s">
        <v>394</v>
      </c>
      <c r="D290" s="34" t="s">
        <v>403</v>
      </c>
      <c r="E290" s="35" t="s">
        <v>44</v>
      </c>
      <c r="F290" s="38">
        <v>2.9409999999999998</v>
      </c>
      <c r="G290" s="45"/>
      <c r="H290" s="48">
        <f t="shared" si="51"/>
        <v>0</v>
      </c>
    </row>
    <row r="291" spans="2:8">
      <c r="B291" s="29" t="s">
        <v>404</v>
      </c>
      <c r="C291" s="30" t="s">
        <v>394</v>
      </c>
      <c r="D291" s="31" t="s">
        <v>405</v>
      </c>
      <c r="E291" s="29"/>
      <c r="F291" s="32"/>
      <c r="G291" s="32"/>
      <c r="H291" s="55"/>
    </row>
    <row r="292" spans="2:8">
      <c r="B292" s="33" t="s">
        <v>406</v>
      </c>
      <c r="C292" s="33" t="s">
        <v>394</v>
      </c>
      <c r="D292" s="34" t="s">
        <v>407</v>
      </c>
      <c r="E292" s="35" t="s">
        <v>23</v>
      </c>
      <c r="F292" s="38">
        <v>6</v>
      </c>
      <c r="G292" s="45"/>
      <c r="H292" s="48">
        <f t="shared" ref="H292:H295" si="52">ROUND((F292*G292),2)</f>
        <v>0</v>
      </c>
    </row>
    <row r="293" spans="2:8">
      <c r="B293" s="33" t="s">
        <v>408</v>
      </c>
      <c r="C293" s="33" t="s">
        <v>394</v>
      </c>
      <c r="D293" s="34" t="s">
        <v>409</v>
      </c>
      <c r="E293" s="35" t="s">
        <v>44</v>
      </c>
      <c r="F293" s="38">
        <v>0.57099999999999995</v>
      </c>
      <c r="G293" s="45"/>
      <c r="H293" s="48">
        <f t="shared" si="52"/>
        <v>0</v>
      </c>
    </row>
    <row r="294" spans="2:8">
      <c r="B294" s="33" t="s">
        <v>410</v>
      </c>
      <c r="C294" s="33" t="s">
        <v>394</v>
      </c>
      <c r="D294" s="34" t="s">
        <v>401</v>
      </c>
      <c r="E294" s="35" t="s">
        <v>44</v>
      </c>
      <c r="F294" s="38">
        <v>0.57099999999999995</v>
      </c>
      <c r="G294" s="45"/>
      <c r="H294" s="48">
        <f t="shared" si="52"/>
        <v>0</v>
      </c>
    </row>
    <row r="295" spans="2:8">
      <c r="B295" s="33" t="s">
        <v>411</v>
      </c>
      <c r="C295" s="33" t="s">
        <v>394</v>
      </c>
      <c r="D295" s="34" t="s">
        <v>412</v>
      </c>
      <c r="E295" s="35" t="s">
        <v>23</v>
      </c>
      <c r="F295" s="38">
        <v>36</v>
      </c>
      <c r="G295" s="45"/>
      <c r="H295" s="48">
        <f t="shared" si="52"/>
        <v>0</v>
      </c>
    </row>
    <row r="296" spans="2:8">
      <c r="B296" s="29" t="s">
        <v>413</v>
      </c>
      <c r="C296" s="30" t="s">
        <v>414</v>
      </c>
      <c r="D296" s="31" t="s">
        <v>415</v>
      </c>
      <c r="E296" s="29"/>
      <c r="F296" s="32"/>
      <c r="G296" s="32"/>
      <c r="H296" s="55"/>
    </row>
    <row r="297" spans="2:8">
      <c r="B297" s="33" t="s">
        <v>416</v>
      </c>
      <c r="C297" s="33" t="s">
        <v>414</v>
      </c>
      <c r="D297" s="34" t="s">
        <v>417</v>
      </c>
      <c r="E297" s="35" t="s">
        <v>303</v>
      </c>
      <c r="F297" s="38">
        <v>0.02</v>
      </c>
      <c r="G297" s="45"/>
      <c r="H297" s="48">
        <f t="shared" ref="H297:H299" si="53">ROUND((F297*G297),2)</f>
        <v>0</v>
      </c>
    </row>
    <row r="298" spans="2:8">
      <c r="B298" s="33" t="s">
        <v>418</v>
      </c>
      <c r="C298" s="33" t="s">
        <v>414</v>
      </c>
      <c r="D298" s="34" t="s">
        <v>419</v>
      </c>
      <c r="E298" s="35" t="s">
        <v>44</v>
      </c>
      <c r="F298" s="38">
        <v>5.8999999999999997E-2</v>
      </c>
      <c r="G298" s="45"/>
      <c r="H298" s="48">
        <f t="shared" si="53"/>
        <v>0</v>
      </c>
    </row>
    <row r="299" spans="2:8">
      <c r="B299" s="33" t="s">
        <v>420</v>
      </c>
      <c r="C299" s="33" t="s">
        <v>414</v>
      </c>
      <c r="D299" s="34" t="s">
        <v>421</v>
      </c>
      <c r="E299" s="35" t="s">
        <v>23</v>
      </c>
      <c r="F299" s="38">
        <v>4</v>
      </c>
      <c r="G299" s="45"/>
      <c r="H299" s="48">
        <f t="shared" si="53"/>
        <v>0</v>
      </c>
    </row>
    <row r="300" spans="2:8">
      <c r="B300" s="25" t="s">
        <v>26</v>
      </c>
      <c r="C300" s="26" t="s">
        <v>422</v>
      </c>
      <c r="D300" s="27" t="s">
        <v>423</v>
      </c>
      <c r="E300" s="25"/>
      <c r="F300" s="28"/>
      <c r="G300" s="28"/>
      <c r="H300" s="54"/>
    </row>
    <row r="301" spans="2:8">
      <c r="B301" s="29" t="s">
        <v>424</v>
      </c>
      <c r="C301" s="30" t="s">
        <v>425</v>
      </c>
      <c r="D301" s="31" t="s">
        <v>426</v>
      </c>
      <c r="E301" s="29"/>
      <c r="F301" s="32"/>
      <c r="G301" s="32"/>
      <c r="H301" s="55"/>
    </row>
    <row r="302" spans="2:8" ht="12.75" customHeight="1">
      <c r="B302" s="33" t="s">
        <v>427</v>
      </c>
      <c r="C302" s="33" t="s">
        <v>425</v>
      </c>
      <c r="D302" s="34" t="s">
        <v>428</v>
      </c>
      <c r="E302" s="35" t="s">
        <v>298</v>
      </c>
      <c r="F302" s="38">
        <v>6.5</v>
      </c>
      <c r="G302" s="45"/>
      <c r="H302" s="48">
        <f t="shared" ref="H302:H307" si="54">ROUND((F302*G302),2)</f>
        <v>0</v>
      </c>
    </row>
    <row r="303" spans="2:8" ht="12.75" customHeight="1">
      <c r="B303" s="33" t="s">
        <v>429</v>
      </c>
      <c r="C303" s="33" t="s">
        <v>425</v>
      </c>
      <c r="D303" s="34" t="s">
        <v>430</v>
      </c>
      <c r="E303" s="35" t="s">
        <v>298</v>
      </c>
      <c r="F303" s="38">
        <v>6.5</v>
      </c>
      <c r="G303" s="45"/>
      <c r="H303" s="48">
        <f t="shared" si="54"/>
        <v>0</v>
      </c>
    </row>
    <row r="304" spans="2:8" ht="12.75" customHeight="1">
      <c r="B304" s="33" t="s">
        <v>431</v>
      </c>
      <c r="C304" s="33" t="s">
        <v>425</v>
      </c>
      <c r="D304" s="34" t="s">
        <v>432</v>
      </c>
      <c r="E304" s="35" t="s">
        <v>298</v>
      </c>
      <c r="F304" s="38">
        <v>54.5</v>
      </c>
      <c r="G304" s="45"/>
      <c r="H304" s="48">
        <f t="shared" si="54"/>
        <v>0</v>
      </c>
    </row>
    <row r="305" spans="2:8" ht="12.75" customHeight="1">
      <c r="B305" s="33" t="s">
        <v>433</v>
      </c>
      <c r="C305" s="33" t="s">
        <v>425</v>
      </c>
      <c r="D305" s="34" t="s">
        <v>434</v>
      </c>
      <c r="E305" s="35" t="s">
        <v>298</v>
      </c>
      <c r="F305" s="38">
        <v>54.5</v>
      </c>
      <c r="G305" s="45"/>
      <c r="H305" s="48">
        <f t="shared" si="54"/>
        <v>0</v>
      </c>
    </row>
    <row r="306" spans="2:8" ht="12.75" customHeight="1">
      <c r="B306" s="33" t="s">
        <v>435</v>
      </c>
      <c r="C306" s="33" t="s">
        <v>425</v>
      </c>
      <c r="D306" s="34" t="s">
        <v>436</v>
      </c>
      <c r="E306" s="35" t="s">
        <v>298</v>
      </c>
      <c r="F306" s="38">
        <v>97.7</v>
      </c>
      <c r="G306" s="45"/>
      <c r="H306" s="48">
        <f t="shared" si="54"/>
        <v>0</v>
      </c>
    </row>
    <row r="307" spans="2:8" ht="12.75" customHeight="1">
      <c r="B307" s="33" t="s">
        <v>437</v>
      </c>
      <c r="C307" s="33" t="s">
        <v>425</v>
      </c>
      <c r="D307" s="34" t="s">
        <v>438</v>
      </c>
      <c r="E307" s="35" t="s">
        <v>298</v>
      </c>
      <c r="F307" s="38">
        <v>97.7</v>
      </c>
      <c r="G307" s="45"/>
      <c r="H307" s="48">
        <f t="shared" si="54"/>
        <v>0</v>
      </c>
    </row>
    <row r="308" spans="2:8">
      <c r="B308" s="29" t="s">
        <v>439</v>
      </c>
      <c r="C308" s="30" t="s">
        <v>440</v>
      </c>
      <c r="D308" s="31" t="s">
        <v>441</v>
      </c>
      <c r="E308" s="29"/>
      <c r="F308" s="32"/>
      <c r="G308" s="32"/>
      <c r="H308" s="55"/>
    </row>
    <row r="309" spans="2:8" ht="12.75" customHeight="1">
      <c r="B309" s="33" t="s">
        <v>442</v>
      </c>
      <c r="C309" s="33" t="s">
        <v>440</v>
      </c>
      <c r="D309" s="34" t="s">
        <v>443</v>
      </c>
      <c r="E309" s="35" t="s">
        <v>298</v>
      </c>
      <c r="F309" s="38">
        <v>54.25</v>
      </c>
      <c r="G309" s="45"/>
      <c r="H309" s="48">
        <f t="shared" ref="H309:H310" si="55">ROUND((F309*G309),2)</f>
        <v>0</v>
      </c>
    </row>
    <row r="310" spans="2:8" ht="12.75" customHeight="1">
      <c r="B310" s="33" t="s">
        <v>444</v>
      </c>
      <c r="C310" s="33" t="s">
        <v>440</v>
      </c>
      <c r="D310" s="34" t="s">
        <v>445</v>
      </c>
      <c r="E310" s="35" t="s">
        <v>298</v>
      </c>
      <c r="F310" s="38">
        <v>54.25</v>
      </c>
      <c r="G310" s="45"/>
      <c r="H310" s="48">
        <f t="shared" si="55"/>
        <v>0</v>
      </c>
    </row>
    <row r="311" spans="2:8" ht="12.75" customHeight="1">
      <c r="B311" s="29" t="s">
        <v>446</v>
      </c>
      <c r="C311" s="30" t="s">
        <v>447</v>
      </c>
      <c r="D311" s="31" t="s">
        <v>448</v>
      </c>
      <c r="E311" s="29"/>
      <c r="F311" s="32"/>
      <c r="G311" s="32"/>
      <c r="H311" s="55"/>
    </row>
    <row r="312" spans="2:8" ht="12.75" customHeight="1">
      <c r="B312" s="33" t="s">
        <v>449</v>
      </c>
      <c r="C312" s="33" t="s">
        <v>447</v>
      </c>
      <c r="D312" s="34" t="s">
        <v>450</v>
      </c>
      <c r="E312" s="35" t="s">
        <v>451</v>
      </c>
      <c r="F312" s="38">
        <v>1</v>
      </c>
      <c r="G312" s="45"/>
      <c r="H312" s="48">
        <f>ROUND((F312*G312),2)</f>
        <v>0</v>
      </c>
    </row>
    <row r="313" spans="2:8">
      <c r="B313" s="29" t="s">
        <v>452</v>
      </c>
      <c r="C313" s="30" t="s">
        <v>453</v>
      </c>
      <c r="D313" s="31" t="s">
        <v>454</v>
      </c>
      <c r="E313" s="29"/>
      <c r="F313" s="32"/>
      <c r="G313" s="32"/>
      <c r="H313" s="55"/>
    </row>
    <row r="314" spans="2:8">
      <c r="B314" s="33" t="s">
        <v>455</v>
      </c>
      <c r="C314" s="33" t="s">
        <v>453</v>
      </c>
      <c r="D314" s="34" t="s">
        <v>456</v>
      </c>
      <c r="E314" s="35" t="s">
        <v>37</v>
      </c>
      <c r="F314" s="38">
        <v>3.7</v>
      </c>
      <c r="G314" s="45"/>
      <c r="H314" s="48">
        <f>ROUND((F314*G314),2)</f>
        <v>0</v>
      </c>
    </row>
    <row r="315" spans="2:8">
      <c r="B315" s="25" t="s">
        <v>28</v>
      </c>
      <c r="C315" s="26"/>
      <c r="D315" s="27" t="s">
        <v>457</v>
      </c>
      <c r="E315" s="25"/>
      <c r="F315" s="28"/>
      <c r="G315" s="28"/>
      <c r="H315" s="54"/>
    </row>
    <row r="316" spans="2:8">
      <c r="B316" s="29" t="s">
        <v>458</v>
      </c>
      <c r="C316" s="30" t="s">
        <v>459</v>
      </c>
      <c r="D316" s="31" t="s">
        <v>460</v>
      </c>
      <c r="E316" s="29"/>
      <c r="F316" s="32"/>
      <c r="G316" s="32"/>
      <c r="H316" s="55"/>
    </row>
    <row r="317" spans="2:8">
      <c r="B317" s="33" t="s">
        <v>461</v>
      </c>
      <c r="C317" s="33" t="s">
        <v>459</v>
      </c>
      <c r="D317" s="34" t="s">
        <v>462</v>
      </c>
      <c r="E317" s="35" t="s">
        <v>44</v>
      </c>
      <c r="F317" s="38">
        <v>2.742</v>
      </c>
      <c r="G317" s="45"/>
      <c r="H317" s="48">
        <f t="shared" ref="H317:H320" si="56">ROUND((F317*G317),2)</f>
        <v>0</v>
      </c>
    </row>
    <row r="318" spans="2:8">
      <c r="B318" s="33" t="s">
        <v>463</v>
      </c>
      <c r="C318" s="33" t="s">
        <v>459</v>
      </c>
      <c r="D318" s="34" t="s">
        <v>464</v>
      </c>
      <c r="E318" s="35" t="s">
        <v>23</v>
      </c>
      <c r="F318" s="38">
        <v>104</v>
      </c>
      <c r="G318" s="45"/>
      <c r="H318" s="48">
        <f t="shared" si="56"/>
        <v>0</v>
      </c>
    </row>
    <row r="319" spans="2:8">
      <c r="B319" s="33" t="s">
        <v>465</v>
      </c>
      <c r="C319" s="33" t="s">
        <v>459</v>
      </c>
      <c r="D319" s="34" t="s">
        <v>466</v>
      </c>
      <c r="E319" s="35" t="s">
        <v>37</v>
      </c>
      <c r="F319" s="38">
        <v>29.2</v>
      </c>
      <c r="G319" s="45"/>
      <c r="H319" s="48">
        <f t="shared" si="56"/>
        <v>0</v>
      </c>
    </row>
    <row r="320" spans="2:8">
      <c r="B320" s="33" t="s">
        <v>467</v>
      </c>
      <c r="C320" s="33" t="s">
        <v>459</v>
      </c>
      <c r="D320" s="34" t="s">
        <v>468</v>
      </c>
      <c r="E320" s="35" t="s">
        <v>303</v>
      </c>
      <c r="F320" s="38">
        <v>1.19</v>
      </c>
      <c r="G320" s="45"/>
      <c r="H320" s="48">
        <f t="shared" si="56"/>
        <v>0</v>
      </c>
    </row>
    <row r="321" spans="2:8">
      <c r="B321" s="29" t="s">
        <v>469</v>
      </c>
      <c r="C321" s="30" t="s">
        <v>470</v>
      </c>
      <c r="D321" s="31" t="s">
        <v>471</v>
      </c>
      <c r="E321" s="29"/>
      <c r="F321" s="32"/>
      <c r="G321" s="32"/>
      <c r="H321" s="55"/>
    </row>
    <row r="322" spans="2:8">
      <c r="B322" s="33" t="s">
        <v>472</v>
      </c>
      <c r="C322" s="33" t="s">
        <v>470</v>
      </c>
      <c r="D322" s="34" t="s">
        <v>473</v>
      </c>
      <c r="E322" s="35" t="s">
        <v>37</v>
      </c>
      <c r="F322" s="38">
        <v>29.4</v>
      </c>
      <c r="G322" s="45"/>
      <c r="H322" s="48">
        <f t="shared" ref="H322:H323" si="57">ROUND((F322*G322),2)</f>
        <v>0</v>
      </c>
    </row>
    <row r="323" spans="2:8">
      <c r="B323" s="33" t="s">
        <v>474</v>
      </c>
      <c r="C323" s="33" t="s">
        <v>475</v>
      </c>
      <c r="D323" s="34" t="s">
        <v>476</v>
      </c>
      <c r="E323" s="35" t="s">
        <v>303</v>
      </c>
      <c r="F323" s="38">
        <v>1.764</v>
      </c>
      <c r="G323" s="45"/>
      <c r="H323" s="48">
        <f t="shared" si="57"/>
        <v>0</v>
      </c>
    </row>
    <row r="324" spans="2:8">
      <c r="B324" s="29" t="s">
        <v>477</v>
      </c>
      <c r="C324" s="30" t="s">
        <v>478</v>
      </c>
      <c r="D324" s="31" t="s">
        <v>479</v>
      </c>
      <c r="E324" s="29"/>
      <c r="F324" s="32"/>
      <c r="G324" s="32"/>
      <c r="H324" s="55"/>
    </row>
    <row r="325" spans="2:8">
      <c r="B325" s="33" t="s">
        <v>480</v>
      </c>
      <c r="C325" s="33" t="s">
        <v>478</v>
      </c>
      <c r="D325" s="34" t="s">
        <v>481</v>
      </c>
      <c r="E325" s="35" t="s">
        <v>303</v>
      </c>
      <c r="F325" s="38">
        <v>0.36599999999999999</v>
      </c>
      <c r="G325" s="45"/>
      <c r="H325" s="48">
        <f t="shared" ref="H325:H326" si="58">ROUND((F325*G325),2)</f>
        <v>0</v>
      </c>
    </row>
    <row r="326" spans="2:8" ht="12.75" customHeight="1">
      <c r="B326" s="33" t="s">
        <v>482</v>
      </c>
      <c r="C326" s="33" t="s">
        <v>478</v>
      </c>
      <c r="D326" s="34" t="s">
        <v>483</v>
      </c>
      <c r="E326" s="35" t="s">
        <v>298</v>
      </c>
      <c r="F326" s="38">
        <v>3.66</v>
      </c>
      <c r="G326" s="45"/>
      <c r="H326" s="48">
        <f t="shared" si="58"/>
        <v>0</v>
      </c>
    </row>
    <row r="327" spans="2:8">
      <c r="B327" s="29" t="s">
        <v>484</v>
      </c>
      <c r="C327" s="30" t="s">
        <v>485</v>
      </c>
      <c r="D327" s="31" t="s">
        <v>486</v>
      </c>
      <c r="E327" s="29"/>
      <c r="F327" s="32"/>
      <c r="G327" s="32"/>
      <c r="H327" s="55"/>
    </row>
    <row r="328" spans="2:8" ht="12.75" customHeight="1">
      <c r="B328" s="33" t="s">
        <v>487</v>
      </c>
      <c r="C328" s="33" t="s">
        <v>485</v>
      </c>
      <c r="D328" s="34" t="s">
        <v>488</v>
      </c>
      <c r="E328" s="35" t="s">
        <v>298</v>
      </c>
      <c r="F328" s="38">
        <v>607</v>
      </c>
      <c r="G328" s="45"/>
      <c r="H328" s="48">
        <f t="shared" ref="H328:H331" si="59">ROUND((F328*G328),2)</f>
        <v>0</v>
      </c>
    </row>
    <row r="329" spans="2:8" ht="12.75" customHeight="1">
      <c r="B329" s="33" t="s">
        <v>489</v>
      </c>
      <c r="C329" s="33" t="s">
        <v>485</v>
      </c>
      <c r="D329" s="34" t="s">
        <v>490</v>
      </c>
      <c r="E329" s="35" t="s">
        <v>298</v>
      </c>
      <c r="F329" s="38">
        <v>607</v>
      </c>
      <c r="G329" s="45"/>
      <c r="H329" s="48">
        <f t="shared" si="59"/>
        <v>0</v>
      </c>
    </row>
    <row r="330" spans="2:8" ht="12.75" customHeight="1">
      <c r="B330" s="33" t="s">
        <v>491</v>
      </c>
      <c r="C330" s="33" t="s">
        <v>485</v>
      </c>
      <c r="D330" s="34" t="s">
        <v>492</v>
      </c>
      <c r="E330" s="35" t="s">
        <v>298</v>
      </c>
      <c r="F330" s="38">
        <v>607</v>
      </c>
      <c r="G330" s="45"/>
      <c r="H330" s="48">
        <f t="shared" si="59"/>
        <v>0</v>
      </c>
    </row>
    <row r="331" spans="2:8" ht="12.75" customHeight="1">
      <c r="B331" s="33" t="s">
        <v>493</v>
      </c>
      <c r="C331" s="33" t="s">
        <v>485</v>
      </c>
      <c r="D331" s="34" t="s">
        <v>494</v>
      </c>
      <c r="E331" s="35" t="s">
        <v>298</v>
      </c>
      <c r="F331" s="38">
        <v>607</v>
      </c>
      <c r="G331" s="45"/>
      <c r="H331" s="48">
        <f t="shared" si="59"/>
        <v>0</v>
      </c>
    </row>
    <row r="332" spans="2:8">
      <c r="B332" s="29" t="s">
        <v>495</v>
      </c>
      <c r="C332" s="30" t="s">
        <v>496</v>
      </c>
      <c r="D332" s="31" t="s">
        <v>497</v>
      </c>
      <c r="E332" s="29"/>
      <c r="F332" s="32"/>
      <c r="G332" s="32"/>
      <c r="H332" s="55"/>
    </row>
    <row r="333" spans="2:8">
      <c r="B333" s="33" t="s">
        <v>498</v>
      </c>
      <c r="C333" s="33" t="s">
        <v>499</v>
      </c>
      <c r="D333" s="34" t="s">
        <v>500</v>
      </c>
      <c r="E333" s="35" t="s">
        <v>298</v>
      </c>
      <c r="F333" s="38">
        <v>60.7</v>
      </c>
      <c r="G333" s="45"/>
      <c r="H333" s="48">
        <f t="shared" ref="H333:H335" si="60">ROUND((F333*G333),2)</f>
        <v>0</v>
      </c>
    </row>
    <row r="334" spans="2:8">
      <c r="B334" s="33" t="s">
        <v>501</v>
      </c>
      <c r="C334" s="33" t="s">
        <v>499</v>
      </c>
      <c r="D334" s="34" t="s">
        <v>502</v>
      </c>
      <c r="E334" s="35" t="s">
        <v>298</v>
      </c>
      <c r="F334" s="38">
        <v>60.7</v>
      </c>
      <c r="G334" s="45"/>
      <c r="H334" s="48">
        <f t="shared" si="60"/>
        <v>0</v>
      </c>
    </row>
    <row r="335" spans="2:8">
      <c r="B335" s="33" t="s">
        <v>503</v>
      </c>
      <c r="C335" s="33" t="s">
        <v>499</v>
      </c>
      <c r="D335" s="34" t="s">
        <v>504</v>
      </c>
      <c r="E335" s="35" t="s">
        <v>298</v>
      </c>
      <c r="F335" s="38">
        <v>60.7</v>
      </c>
      <c r="G335" s="45"/>
      <c r="H335" s="48">
        <f t="shared" si="60"/>
        <v>0</v>
      </c>
    </row>
    <row r="336" spans="2:8">
      <c r="B336" s="29" t="s">
        <v>505</v>
      </c>
      <c r="C336" s="30" t="s">
        <v>506</v>
      </c>
      <c r="D336" s="31" t="s">
        <v>507</v>
      </c>
      <c r="E336" s="29"/>
      <c r="F336" s="32"/>
      <c r="G336" s="32"/>
      <c r="H336" s="55"/>
    </row>
    <row r="337" spans="2:8" ht="12.75" customHeight="1">
      <c r="B337" s="33" t="s">
        <v>508</v>
      </c>
      <c r="C337" s="33" t="s">
        <v>509</v>
      </c>
      <c r="D337" s="34" t="s">
        <v>510</v>
      </c>
      <c r="E337" s="35" t="s">
        <v>298</v>
      </c>
      <c r="F337" s="38">
        <v>57.76</v>
      </c>
      <c r="G337" s="45"/>
      <c r="H337" s="48">
        <f t="shared" ref="H337:H339" si="61">ROUND((F337*G337),2)</f>
        <v>0</v>
      </c>
    </row>
    <row r="338" spans="2:8">
      <c r="B338" s="33" t="s">
        <v>511</v>
      </c>
      <c r="C338" s="33" t="s">
        <v>509</v>
      </c>
      <c r="D338" s="34" t="s">
        <v>512</v>
      </c>
      <c r="E338" s="35" t="s">
        <v>298</v>
      </c>
      <c r="F338" s="38">
        <v>57.76</v>
      </c>
      <c r="G338" s="45"/>
      <c r="H338" s="48">
        <f t="shared" si="61"/>
        <v>0</v>
      </c>
    </row>
    <row r="339" spans="2:8" ht="12.75" customHeight="1">
      <c r="B339" s="33" t="s">
        <v>513</v>
      </c>
      <c r="C339" s="33" t="s">
        <v>509</v>
      </c>
      <c r="D339" s="34" t="s">
        <v>514</v>
      </c>
      <c r="E339" s="35" t="s">
        <v>298</v>
      </c>
      <c r="F339" s="38">
        <v>57.76</v>
      </c>
      <c r="G339" s="45"/>
      <c r="H339" s="48">
        <f t="shared" si="61"/>
        <v>0</v>
      </c>
    </row>
    <row r="340" spans="2:8">
      <c r="B340" s="29" t="s">
        <v>515</v>
      </c>
      <c r="C340" s="30"/>
      <c r="D340" s="31" t="s">
        <v>516</v>
      </c>
      <c r="E340" s="29"/>
      <c r="F340" s="32"/>
      <c r="G340" s="32"/>
      <c r="H340" s="55"/>
    </row>
    <row r="341" spans="2:8">
      <c r="B341" s="33" t="s">
        <v>517</v>
      </c>
      <c r="C341" s="33" t="s">
        <v>294</v>
      </c>
      <c r="D341" s="34" t="s">
        <v>518</v>
      </c>
      <c r="E341" s="35" t="s">
        <v>298</v>
      </c>
      <c r="F341" s="38">
        <v>550.46</v>
      </c>
      <c r="G341" s="45"/>
      <c r="H341" s="48">
        <f t="shared" ref="H341:H343" si="62">ROUND((F341*G341),2)</f>
        <v>0</v>
      </c>
    </row>
    <row r="342" spans="2:8">
      <c r="B342" s="33" t="s">
        <v>519</v>
      </c>
      <c r="C342" s="33" t="s">
        <v>294</v>
      </c>
      <c r="D342" s="34" t="s">
        <v>520</v>
      </c>
      <c r="E342" s="35" t="s">
        <v>298</v>
      </c>
      <c r="F342" s="38">
        <v>550.46</v>
      </c>
      <c r="G342" s="45"/>
      <c r="H342" s="48">
        <f t="shared" si="62"/>
        <v>0</v>
      </c>
    </row>
    <row r="343" spans="2:8">
      <c r="B343" s="41" t="s">
        <v>521</v>
      </c>
      <c r="C343" s="41" t="s">
        <v>294</v>
      </c>
      <c r="D343" s="42" t="s">
        <v>522</v>
      </c>
      <c r="E343" s="43" t="s">
        <v>298</v>
      </c>
      <c r="F343" s="44">
        <v>550.46</v>
      </c>
      <c r="G343" s="46"/>
      <c r="H343" s="49">
        <f t="shared" si="62"/>
        <v>0</v>
      </c>
    </row>
    <row r="344" spans="2:8" ht="12.75" customHeight="1">
      <c r="B344" s="94" t="s">
        <v>534</v>
      </c>
      <c r="C344" s="93"/>
      <c r="D344" s="93"/>
      <c r="E344" s="93"/>
      <c r="F344" s="93"/>
      <c r="G344" s="93"/>
      <c r="H344" s="93"/>
    </row>
    <row r="345" spans="2:8">
      <c r="B345" s="25"/>
      <c r="C345" s="26" t="s">
        <v>45</v>
      </c>
      <c r="D345" s="27" t="s">
        <v>524</v>
      </c>
      <c r="E345" s="25"/>
      <c r="F345" s="28"/>
      <c r="G345" s="28"/>
      <c r="H345" s="54"/>
    </row>
    <row r="346" spans="2:8" ht="39.75" customHeight="1">
      <c r="B346" s="33">
        <v>1</v>
      </c>
      <c r="C346" s="33" t="s">
        <v>48</v>
      </c>
      <c r="D346" s="34" t="s">
        <v>525</v>
      </c>
      <c r="E346" s="35" t="s">
        <v>303</v>
      </c>
      <c r="F346" s="40">
        <v>136</v>
      </c>
      <c r="G346" s="47"/>
      <c r="H346" s="50">
        <f t="shared" ref="H346" si="63">ROUND((F346*G346),2)</f>
        <v>0</v>
      </c>
    </row>
    <row r="347" spans="2:8">
      <c r="B347" s="33">
        <v>2</v>
      </c>
      <c r="C347" s="33" t="s">
        <v>53</v>
      </c>
      <c r="D347" s="34" t="s">
        <v>54</v>
      </c>
      <c r="E347" s="35" t="s">
        <v>303</v>
      </c>
      <c r="F347" s="40">
        <v>394</v>
      </c>
      <c r="G347" s="47"/>
      <c r="H347" s="50">
        <f t="shared" ref="H347" si="64">ROUND((F347*G347),2)</f>
        <v>0</v>
      </c>
    </row>
    <row r="348" spans="2:8">
      <c r="B348" s="25"/>
      <c r="C348" s="26" t="s">
        <v>143</v>
      </c>
      <c r="D348" s="27" t="s">
        <v>526</v>
      </c>
      <c r="E348" s="25"/>
      <c r="F348" s="28"/>
      <c r="G348" s="28"/>
      <c r="H348" s="54"/>
    </row>
    <row r="349" spans="2:8">
      <c r="B349" s="25"/>
      <c r="C349" s="26"/>
      <c r="D349" s="27" t="s">
        <v>527</v>
      </c>
      <c r="E349" s="25"/>
      <c r="F349" s="28"/>
      <c r="G349" s="28"/>
      <c r="H349" s="54"/>
    </row>
    <row r="350" spans="2:8">
      <c r="B350" s="33">
        <v>3</v>
      </c>
      <c r="C350" s="33" t="s">
        <v>147</v>
      </c>
      <c r="D350" s="34" t="s">
        <v>148</v>
      </c>
      <c r="E350" s="35" t="s">
        <v>298</v>
      </c>
      <c r="F350" s="40">
        <v>207</v>
      </c>
      <c r="G350" s="47"/>
      <c r="H350" s="50">
        <f t="shared" ref="H350:H351" si="65">ROUND((F350*G350),2)</f>
        <v>0</v>
      </c>
    </row>
    <row r="351" spans="2:8" ht="22.5">
      <c r="B351" s="33">
        <v>4</v>
      </c>
      <c r="C351" s="33" t="s">
        <v>147</v>
      </c>
      <c r="D351" s="34" t="s">
        <v>528</v>
      </c>
      <c r="E351" s="35" t="s">
        <v>298</v>
      </c>
      <c r="F351" s="40">
        <v>207</v>
      </c>
      <c r="G351" s="47"/>
      <c r="H351" s="50">
        <f t="shared" si="65"/>
        <v>0</v>
      </c>
    </row>
    <row r="352" spans="2:8">
      <c r="B352" s="29"/>
      <c r="C352" s="30" t="s">
        <v>170</v>
      </c>
      <c r="D352" s="31" t="s">
        <v>529</v>
      </c>
      <c r="E352" s="29"/>
      <c r="F352" s="32"/>
      <c r="G352" s="32"/>
      <c r="H352" s="55"/>
    </row>
    <row r="353" spans="2:8">
      <c r="B353" s="29"/>
      <c r="C353" s="30"/>
      <c r="D353" s="31" t="s">
        <v>530</v>
      </c>
      <c r="E353" s="29"/>
      <c r="F353" s="32"/>
      <c r="G353" s="32"/>
      <c r="H353" s="55"/>
    </row>
    <row r="354" spans="2:8" ht="33.75">
      <c r="B354" s="33">
        <v>5</v>
      </c>
      <c r="C354" s="33" t="s">
        <v>174</v>
      </c>
      <c r="D354" s="34" t="s">
        <v>531</v>
      </c>
      <c r="E354" s="35" t="s">
        <v>37</v>
      </c>
      <c r="F354" s="40">
        <v>75</v>
      </c>
      <c r="G354" s="47"/>
      <c r="H354" s="50">
        <f t="shared" ref="H354" si="66">ROUND((F354*G354),2)</f>
        <v>0</v>
      </c>
    </row>
    <row r="355" spans="2:8">
      <c r="B355" s="29"/>
      <c r="C355" s="30" t="s">
        <v>198</v>
      </c>
      <c r="D355" s="31" t="s">
        <v>532</v>
      </c>
      <c r="E355" s="29"/>
      <c r="F355" s="32"/>
      <c r="G355" s="32"/>
      <c r="H355" s="55"/>
    </row>
    <row r="356" spans="2:8">
      <c r="B356" s="29"/>
      <c r="C356" s="30"/>
      <c r="D356" s="31" t="s">
        <v>533</v>
      </c>
      <c r="E356" s="29"/>
      <c r="F356" s="32"/>
      <c r="G356" s="32"/>
      <c r="H356" s="55"/>
    </row>
    <row r="357" spans="2:8">
      <c r="B357" s="33">
        <v>6</v>
      </c>
      <c r="C357" s="33" t="s">
        <v>202</v>
      </c>
      <c r="D357" s="34" t="s">
        <v>203</v>
      </c>
      <c r="E357" s="35" t="s">
        <v>23</v>
      </c>
      <c r="F357" s="40">
        <v>126</v>
      </c>
      <c r="G357" s="47"/>
      <c r="H357" s="50">
        <f t="shared" ref="H357:H359" si="67">ROUND((F357*G357),2)</f>
        <v>0</v>
      </c>
    </row>
    <row r="358" spans="2:8">
      <c r="B358" s="33">
        <v>7</v>
      </c>
      <c r="C358" s="33" t="s">
        <v>202</v>
      </c>
      <c r="D358" s="34" t="s">
        <v>205</v>
      </c>
      <c r="E358" s="35" t="s">
        <v>23</v>
      </c>
      <c r="F358" s="40">
        <v>372</v>
      </c>
      <c r="G358" s="47"/>
      <c r="H358" s="50">
        <f t="shared" si="67"/>
        <v>0</v>
      </c>
    </row>
    <row r="359" spans="2:8" ht="22.5">
      <c r="B359" s="33">
        <v>8</v>
      </c>
      <c r="C359" s="33" t="s">
        <v>202</v>
      </c>
      <c r="D359" s="34" t="s">
        <v>207</v>
      </c>
      <c r="E359" s="35" t="s">
        <v>298</v>
      </c>
      <c r="F359" s="40">
        <v>615</v>
      </c>
      <c r="G359" s="47"/>
      <c r="H359" s="50">
        <f t="shared" si="67"/>
        <v>0</v>
      </c>
    </row>
    <row r="360" spans="2:8" ht="22.5">
      <c r="B360" s="29">
        <v>9</v>
      </c>
      <c r="C360" s="30" t="s">
        <v>202</v>
      </c>
      <c r="D360" s="31" t="s">
        <v>209</v>
      </c>
      <c r="E360" s="29" t="s">
        <v>303</v>
      </c>
      <c r="F360" s="32">
        <v>435</v>
      </c>
      <c r="G360" s="32"/>
      <c r="H360" s="55"/>
    </row>
    <row r="361" spans="2:8" ht="22.5">
      <c r="B361" s="33">
        <v>10</v>
      </c>
      <c r="C361" s="33" t="s">
        <v>202</v>
      </c>
      <c r="D361" s="34" t="s">
        <v>211</v>
      </c>
      <c r="E361" s="35" t="s">
        <v>303</v>
      </c>
      <c r="F361" s="40">
        <v>180</v>
      </c>
      <c r="G361" s="47"/>
      <c r="H361" s="50">
        <f t="shared" ref="H361:H363" si="68">ROUND((F361*G361),2)</f>
        <v>0</v>
      </c>
    </row>
    <row r="362" spans="2:8" ht="22.5">
      <c r="B362" s="33">
        <v>11</v>
      </c>
      <c r="C362" s="33" t="s">
        <v>202</v>
      </c>
      <c r="D362" s="34" t="s">
        <v>213</v>
      </c>
      <c r="E362" s="35" t="s">
        <v>303</v>
      </c>
      <c r="F362" s="40">
        <v>38</v>
      </c>
      <c r="G362" s="47"/>
      <c r="H362" s="50">
        <f t="shared" si="68"/>
        <v>0</v>
      </c>
    </row>
    <row r="363" spans="2:8" ht="22.5">
      <c r="B363" s="41">
        <v>12</v>
      </c>
      <c r="C363" s="41" t="s">
        <v>202</v>
      </c>
      <c r="D363" s="42" t="s">
        <v>215</v>
      </c>
      <c r="E363" s="43" t="s">
        <v>298</v>
      </c>
      <c r="F363" s="44">
        <v>300</v>
      </c>
      <c r="G363" s="46"/>
      <c r="H363" s="49">
        <f t="shared" si="68"/>
        <v>0</v>
      </c>
    </row>
    <row r="364" spans="2:8" ht="15.75" customHeight="1">
      <c r="B364" s="57" t="s">
        <v>523</v>
      </c>
      <c r="C364" s="57"/>
      <c r="D364" s="57"/>
      <c r="E364" s="57"/>
      <c r="F364" s="57"/>
      <c r="G364" s="57"/>
      <c r="H364" s="56">
        <f>SUM(H297:H343,H239:H295,H142:H235,H8:H139,H346:H363)</f>
        <v>0</v>
      </c>
    </row>
  </sheetData>
  <sheetProtection algorithmName="SHA-512" hashValue="DmGlKGvQpaOCgnfrpiEs3acTs8ctp2RHtp1lDzmT/Xki7vKlPK5iorXIL7LDxEWFhJlS892+F3wCNxagV9nwOg==" saltValue="1n0M8PP7fogJlaHJFxGDiA==" spinCount="100000" sheet="1" objects="1" scenarios="1"/>
  <mergeCells count="258">
    <mergeCell ref="B344:H344"/>
    <mergeCell ref="B216:B217"/>
    <mergeCell ref="C216:C217"/>
    <mergeCell ref="E216:E217"/>
    <mergeCell ref="F216:F217"/>
    <mergeCell ref="G216:G217"/>
    <mergeCell ref="H216:H217"/>
    <mergeCell ref="B213:B214"/>
    <mergeCell ref="C213:C214"/>
    <mergeCell ref="E213:E214"/>
    <mergeCell ref="F213:F214"/>
    <mergeCell ref="G213:G214"/>
    <mergeCell ref="B234:B235"/>
    <mergeCell ref="C234:C235"/>
    <mergeCell ref="E234:E235"/>
    <mergeCell ref="F234:F235"/>
    <mergeCell ref="G234:G235"/>
    <mergeCell ref="H234:H235"/>
    <mergeCell ref="B229:B231"/>
    <mergeCell ref="C229:C231"/>
    <mergeCell ref="E229:E231"/>
    <mergeCell ref="F229:F231"/>
    <mergeCell ref="G229:G231"/>
    <mergeCell ref="H229:H231"/>
    <mergeCell ref="H213:H214"/>
    <mergeCell ref="B209:B211"/>
    <mergeCell ref="C209:C211"/>
    <mergeCell ref="E209:E211"/>
    <mergeCell ref="F209:F211"/>
    <mergeCell ref="G209:G211"/>
    <mergeCell ref="H209:H211"/>
    <mergeCell ref="B206:B208"/>
    <mergeCell ref="C206:C208"/>
    <mergeCell ref="E206:E208"/>
    <mergeCell ref="F206:F208"/>
    <mergeCell ref="G206:G208"/>
    <mergeCell ref="H206:H208"/>
    <mergeCell ref="B203:B205"/>
    <mergeCell ref="C203:C205"/>
    <mergeCell ref="E203:E205"/>
    <mergeCell ref="F203:F205"/>
    <mergeCell ref="G203:G205"/>
    <mergeCell ref="H203:H205"/>
    <mergeCell ref="B199:B201"/>
    <mergeCell ref="C199:C201"/>
    <mergeCell ref="E199:E201"/>
    <mergeCell ref="F199:F201"/>
    <mergeCell ref="G199:G201"/>
    <mergeCell ref="H199:H201"/>
    <mergeCell ref="B196:B198"/>
    <mergeCell ref="C196:C198"/>
    <mergeCell ref="E196:E198"/>
    <mergeCell ref="F196:F198"/>
    <mergeCell ref="G196:G198"/>
    <mergeCell ref="H196:H198"/>
    <mergeCell ref="B193:B195"/>
    <mergeCell ref="C193:C195"/>
    <mergeCell ref="E193:E195"/>
    <mergeCell ref="F193:F195"/>
    <mergeCell ref="G193:G195"/>
    <mergeCell ref="H193:H195"/>
    <mergeCell ref="B189:B191"/>
    <mergeCell ref="C189:C191"/>
    <mergeCell ref="E189:E191"/>
    <mergeCell ref="F189:F191"/>
    <mergeCell ref="G189:G191"/>
    <mergeCell ref="H189:H191"/>
    <mergeCell ref="B186:B188"/>
    <mergeCell ref="C186:C188"/>
    <mergeCell ref="E186:E188"/>
    <mergeCell ref="F186:F188"/>
    <mergeCell ref="G186:G188"/>
    <mergeCell ref="H186:H188"/>
    <mergeCell ref="B183:B185"/>
    <mergeCell ref="C183:C185"/>
    <mergeCell ref="E183:E185"/>
    <mergeCell ref="F183:F185"/>
    <mergeCell ref="G183:G185"/>
    <mergeCell ref="H183:H185"/>
    <mergeCell ref="B179:B180"/>
    <mergeCell ref="C179:C180"/>
    <mergeCell ref="E179:E180"/>
    <mergeCell ref="F179:F180"/>
    <mergeCell ref="G179:G180"/>
    <mergeCell ref="H179:H180"/>
    <mergeCell ref="B177:B178"/>
    <mergeCell ref="C177:C178"/>
    <mergeCell ref="E177:E178"/>
    <mergeCell ref="F177:F178"/>
    <mergeCell ref="G177:G178"/>
    <mergeCell ref="H177:H178"/>
    <mergeCell ref="B175:B176"/>
    <mergeCell ref="C175:C176"/>
    <mergeCell ref="E175:E176"/>
    <mergeCell ref="F175:F176"/>
    <mergeCell ref="G175:G176"/>
    <mergeCell ref="H175:H176"/>
    <mergeCell ref="B172:B173"/>
    <mergeCell ref="C172:C173"/>
    <mergeCell ref="E172:E173"/>
    <mergeCell ref="F172:F173"/>
    <mergeCell ref="G172:G173"/>
    <mergeCell ref="H172:H173"/>
    <mergeCell ref="B170:B171"/>
    <mergeCell ref="C170:C171"/>
    <mergeCell ref="E170:E171"/>
    <mergeCell ref="F170:F171"/>
    <mergeCell ref="G170:G171"/>
    <mergeCell ref="H170:H171"/>
    <mergeCell ref="B165:B168"/>
    <mergeCell ref="C165:C168"/>
    <mergeCell ref="E165:E168"/>
    <mergeCell ref="F165:F168"/>
    <mergeCell ref="G165:G168"/>
    <mergeCell ref="H165:H168"/>
    <mergeCell ref="B128:B129"/>
    <mergeCell ref="C128:C129"/>
    <mergeCell ref="E128:E129"/>
    <mergeCell ref="F128:F129"/>
    <mergeCell ref="B137:B138"/>
    <mergeCell ref="C137:C138"/>
    <mergeCell ref="E137:E138"/>
    <mergeCell ref="F137:F138"/>
    <mergeCell ref="G128:G129"/>
    <mergeCell ref="H128:H129"/>
    <mergeCell ref="G137:G138"/>
    <mergeCell ref="H137:H138"/>
    <mergeCell ref="B140:H140"/>
    <mergeCell ref="B115:B116"/>
    <mergeCell ref="C115:C116"/>
    <mergeCell ref="E115:E116"/>
    <mergeCell ref="F115:F116"/>
    <mergeCell ref="B122:B125"/>
    <mergeCell ref="C122:C125"/>
    <mergeCell ref="E122:E125"/>
    <mergeCell ref="F122:F125"/>
    <mergeCell ref="F88:F90"/>
    <mergeCell ref="F91:F92"/>
    <mergeCell ref="B112:B113"/>
    <mergeCell ref="C112:C113"/>
    <mergeCell ref="E112:E113"/>
    <mergeCell ref="F112:F113"/>
    <mergeCell ref="B88:B90"/>
    <mergeCell ref="B91:B92"/>
    <mergeCell ref="C88:C90"/>
    <mergeCell ref="C91:C92"/>
    <mergeCell ref="E88:E90"/>
    <mergeCell ref="E91:E92"/>
    <mergeCell ref="F78:F79"/>
    <mergeCell ref="F80:F81"/>
    <mergeCell ref="B83:B84"/>
    <mergeCell ref="C83:C84"/>
    <mergeCell ref="B85:B86"/>
    <mergeCell ref="C85:C86"/>
    <mergeCell ref="E83:E84"/>
    <mergeCell ref="E85:E86"/>
    <mergeCell ref="F83:F84"/>
    <mergeCell ref="F85:F86"/>
    <mergeCell ref="B78:B79"/>
    <mergeCell ref="C78:C79"/>
    <mergeCell ref="B80:B81"/>
    <mergeCell ref="C80:C81"/>
    <mergeCell ref="E78:E79"/>
    <mergeCell ref="E80:E81"/>
    <mergeCell ref="B73:B74"/>
    <mergeCell ref="C73:C74"/>
    <mergeCell ref="B75:B76"/>
    <mergeCell ref="C75:C76"/>
    <mergeCell ref="E73:E74"/>
    <mergeCell ref="E75:E76"/>
    <mergeCell ref="F73:F74"/>
    <mergeCell ref="F75:F76"/>
    <mergeCell ref="B68:B69"/>
    <mergeCell ref="B70:B71"/>
    <mergeCell ref="C68:C69"/>
    <mergeCell ref="C70:C71"/>
    <mergeCell ref="E63:E64"/>
    <mergeCell ref="E65:E66"/>
    <mergeCell ref="E68:E69"/>
    <mergeCell ref="E70:E71"/>
    <mergeCell ref="B58:B60"/>
    <mergeCell ref="C58:C60"/>
    <mergeCell ref="E58:E60"/>
    <mergeCell ref="F58:F60"/>
    <mergeCell ref="B63:B64"/>
    <mergeCell ref="B65:B66"/>
    <mergeCell ref="C63:C64"/>
    <mergeCell ref="C65:C66"/>
    <mergeCell ref="F63:F64"/>
    <mergeCell ref="F65:F66"/>
    <mergeCell ref="F68:F69"/>
    <mergeCell ref="F70:F71"/>
    <mergeCell ref="B52:B53"/>
    <mergeCell ref="C52:C53"/>
    <mergeCell ref="E52:E53"/>
    <mergeCell ref="F52:F53"/>
    <mergeCell ref="B55:B57"/>
    <mergeCell ref="C55:C57"/>
    <mergeCell ref="E55:E57"/>
    <mergeCell ref="F55:F57"/>
    <mergeCell ref="B47:B48"/>
    <mergeCell ref="C47:C48"/>
    <mergeCell ref="E47:E48"/>
    <mergeCell ref="F47:F48"/>
    <mergeCell ref="B49:B51"/>
    <mergeCell ref="C49:C51"/>
    <mergeCell ref="E49:E51"/>
    <mergeCell ref="F49:F51"/>
    <mergeCell ref="B3:F3"/>
    <mergeCell ref="B40:B45"/>
    <mergeCell ref="C40:C45"/>
    <mergeCell ref="E40:E45"/>
    <mergeCell ref="F40:F45"/>
    <mergeCell ref="G40:G45"/>
    <mergeCell ref="H40:H45"/>
    <mergeCell ref="G47:G48"/>
    <mergeCell ref="H47:H48"/>
    <mergeCell ref="H68:H69"/>
    <mergeCell ref="G70:G71"/>
    <mergeCell ref="H70:H71"/>
    <mergeCell ref="G73:G74"/>
    <mergeCell ref="H73:H74"/>
    <mergeCell ref="G75:G76"/>
    <mergeCell ref="H75:H76"/>
    <mergeCell ref="G49:G51"/>
    <mergeCell ref="H49:H51"/>
    <mergeCell ref="G52:G53"/>
    <mergeCell ref="H52:H53"/>
    <mergeCell ref="G55:G57"/>
    <mergeCell ref="H55:H57"/>
    <mergeCell ref="G58:G60"/>
    <mergeCell ref="H58:H60"/>
    <mergeCell ref="G63:G64"/>
    <mergeCell ref="H63:H64"/>
    <mergeCell ref="B364:G364"/>
    <mergeCell ref="B2:H2"/>
    <mergeCell ref="G112:G113"/>
    <mergeCell ref="H112:H113"/>
    <mergeCell ref="G115:G116"/>
    <mergeCell ref="H115:H116"/>
    <mergeCell ref="G122:G125"/>
    <mergeCell ref="B236:H236"/>
    <mergeCell ref="G78:G79"/>
    <mergeCell ref="G80:G81"/>
    <mergeCell ref="H78:H79"/>
    <mergeCell ref="H80:H81"/>
    <mergeCell ref="G83:G84"/>
    <mergeCell ref="H83:H84"/>
    <mergeCell ref="H122:H125"/>
    <mergeCell ref="G85:G86"/>
    <mergeCell ref="H85:H86"/>
    <mergeCell ref="G88:G90"/>
    <mergeCell ref="H88:H90"/>
    <mergeCell ref="G91:G92"/>
    <mergeCell ref="H91:H92"/>
    <mergeCell ref="G65:G66"/>
    <mergeCell ref="H65:H66"/>
    <mergeCell ref="G68:G69"/>
  </mergeCells>
  <printOptions horizontalCentered="1"/>
  <pageMargins left="0.8" right="0.8" top="0.4" bottom="0.4" header="0.2" footer="0.2"/>
  <pageSetup paperSize="9" firstPageNumber="4294967295" orientation="portrait" horizontalDpi="300" verticalDpi="30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TER</vt:lpstr>
      <vt:lpstr>TER!Obszar_wydruku</vt:lpstr>
      <vt:lpstr>TER!Tytuły_wydruku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2021-02-11T16:14:19Z</dcterms:created>
  <dcterms:modified xsi:type="dcterms:W3CDTF">2022-03-02T13:40:10Z</dcterms:modified>
</cp:coreProperties>
</file>