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2\BIP\"/>
    </mc:Choice>
  </mc:AlternateContent>
  <xr:revisionPtr revIDLastSave="0" documentId="13_ncr:1_{27D28CD5-1562-4B74-AB83-5522E63D035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KOSZTORYS OFERTOWY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5" i="1" l="1"/>
  <c r="F114" i="1"/>
  <c r="F104" i="1"/>
  <c r="F102" i="1"/>
  <c r="F86" i="1"/>
  <c r="F85" i="1"/>
  <c r="F83" i="1"/>
  <c r="F82" i="1"/>
  <c r="F81" i="1"/>
  <c r="F75" i="1"/>
  <c r="F72" i="1"/>
  <c r="F70" i="1"/>
  <c r="F67" i="1"/>
  <c r="F65" i="1"/>
  <c r="F62" i="1"/>
  <c r="F60" i="1"/>
  <c r="F54" i="1"/>
  <c r="F52" i="1"/>
  <c r="F49" i="1"/>
  <c r="F47" i="1"/>
  <c r="F45" i="1"/>
  <c r="F39" i="1"/>
  <c r="F36" i="1"/>
  <c r="F35" i="1"/>
  <c r="F34" i="1"/>
  <c r="F33" i="1"/>
  <c r="F31" i="1"/>
  <c r="F30" i="1"/>
  <c r="F29" i="1"/>
  <c r="F25" i="1"/>
  <c r="F23" i="1"/>
  <c r="F22" i="1"/>
  <c r="F20" i="1"/>
  <c r="F18" i="1"/>
  <c r="F17" i="1"/>
  <c r="F15" i="1"/>
  <c r="F14" i="1"/>
  <c r="F13" i="1"/>
  <c r="F12" i="1"/>
  <c r="F10" i="1"/>
  <c r="F9" i="1"/>
  <c r="F7" i="1"/>
  <c r="F116" i="1"/>
  <c r="F117" i="1" l="1"/>
</calcChain>
</file>

<file path=xl/sharedStrings.xml><?xml version="1.0" encoding="utf-8"?>
<sst xmlns="http://schemas.openxmlformats.org/spreadsheetml/2006/main" count="231" uniqueCount="170">
  <si>
    <t>Nr poz.</t>
  </si>
  <si>
    <t>Opis robót</t>
  </si>
  <si>
    <t>Jm</t>
  </si>
  <si>
    <t>Ilość</t>
  </si>
  <si>
    <t>Cena jedn.</t>
  </si>
  <si>
    <t>Wartość</t>
  </si>
  <si>
    <t>1</t>
  </si>
  <si>
    <t>2</t>
  </si>
  <si>
    <t>3</t>
  </si>
  <si>
    <t>4</t>
  </si>
  <si>
    <t>1. Roboty przygotowawcze</t>
  </si>
  <si>
    <t>1.1. Wytyczenie trasy i punktów wysokościowych</t>
  </si>
  <si>
    <t>Roboty pomiarowe przy liniowych robotach odtworzeniowych, na drogach w terenie równinnym</t>
  </si>
  <si>
    <t>km</t>
  </si>
  <si>
    <t>1.2. Zdjęcie wierzchniej warstwy gleby (humusu)</t>
  </si>
  <si>
    <t>Usunięcie za pomocą spycharek warstwy ziemi urodzajnej (humusu) grubości do 15cm</t>
  </si>
  <si>
    <t>m2</t>
  </si>
  <si>
    <t>Wywiezienie nadmiaru gleby (humusu) I-III kat. samochodami samowyładowczymi 5-10t wraz z kosztami transportu na odległość 5km i kosztami składowania</t>
  </si>
  <si>
    <t>m3</t>
  </si>
  <si>
    <t>1.3. Roboty rozbiórkowe</t>
  </si>
  <si>
    <t>Rozbiórka nawierzchni zjazdów z brukowej kostki betonowej  gr. 8cm /p.a. wraz z wywozem na plac Inwestora (z załadunkiem i wyładunkiem), gr. 8cm</t>
  </si>
  <si>
    <t>5</t>
  </si>
  <si>
    <t>Rozebranie krawężnika betonowego 15x30cm na zjazdach  wraz z wywozem i utylizacją</t>
  </si>
  <si>
    <t>m</t>
  </si>
  <si>
    <t>6</t>
  </si>
  <si>
    <t>Rozebranie obrzeży o wymiarach 8x30cm na podsypce piaskowej wraz z wywozem i utylizacją</t>
  </si>
  <si>
    <t>7</t>
  </si>
  <si>
    <t>Rozbiórka ścieku betonowego o wymiarach 60x15x50 cm wraz wywozem i utylizacją</t>
  </si>
  <si>
    <t>1.4. Regulacja isniejących urządzeń infrastruktury technicznej</t>
  </si>
  <si>
    <t>8</t>
  </si>
  <si>
    <t>Regulacja  zasuw sieci wodociągowej</t>
  </si>
  <si>
    <t>szt</t>
  </si>
  <si>
    <t>9</t>
  </si>
  <si>
    <t>Regulacja studni sieci kanalizacji sanitarnej</t>
  </si>
  <si>
    <t>1.5. Zabezpieczenie istniejących sieci elektroenergetycznych</t>
  </si>
  <si>
    <t>10</t>
  </si>
  <si>
    <t>Rury ochronne (osłonowe)  dzielone o średnicy 110mm np. typu A110PS</t>
  </si>
  <si>
    <t>1.6. Zabezpieczenie istniejących sieci gazowych</t>
  </si>
  <si>
    <t>11</t>
  </si>
  <si>
    <t>Rury ochronne dla rur o śred. 25 mm/p.a.</t>
  </si>
  <si>
    <t>12</t>
  </si>
  <si>
    <t>Rury ochronne dla rur o śred. 40mm/p.a.</t>
  </si>
  <si>
    <t>2. Roboty ziemne</t>
  </si>
  <si>
    <t>13</t>
  </si>
  <si>
    <t>Roboty ziemne wykonywane koparkami podsiębiernymi o pojemności łyżki 0,60m3 w gruncie kategorii III-IV z transportem urobku samochodami samowyładowczymi 10-15t na odległość 5km i kosztami składowania/</t>
  </si>
  <si>
    <t>14</t>
  </si>
  <si>
    <t>Budowa nasypu /wbudowanie materiału z tymczasowego składowiska</t>
  </si>
  <si>
    <t>3. Roboty branży sanitarnej</t>
  </si>
  <si>
    <t>3.1. Roboty ziemne</t>
  </si>
  <si>
    <t>15</t>
  </si>
  <si>
    <t>Wykopy ciągłe o szerokości dna 1,0 - 1,1m  kategorii III-IV z lokalnym poszerzeniem w rejonie studni o głębokości do 3,0m z umocnieniem wypraskami stalowymi z odwodnieniem wraz z kosztami składowania.</t>
  </si>
  <si>
    <t>16</t>
  </si>
  <si>
    <t>Podsypka piaskowa rur (z przywozem piasku)</t>
  </si>
  <si>
    <t>17</t>
  </si>
  <si>
    <t>Obsypka rur i zasypanie wykopu piaskiem (z przywozem piasku)/p.a.</t>
  </si>
  <si>
    <t>3.2. Roboty montażowe</t>
  </si>
  <si>
    <t>18</t>
  </si>
  <si>
    <t>Kanały z rur PCV-u Typ S Dn 200mm wraz z montażem</t>
  </si>
  <si>
    <t>19</t>
  </si>
  <si>
    <t>Kanały z rur PCV-u Typ S Dn 315mm wraz z montażem</t>
  </si>
  <si>
    <t>20</t>
  </si>
  <si>
    <t>Studnie rewizyjne z kręgów betonowych w gotowym wykopie o średnicy 1200mm i głębokości 2,4m i włazem typu ciężkiego klasy D-400 z zabezpieczeniem przeciwkradzieżowym</t>
  </si>
  <si>
    <t>kpl</t>
  </si>
  <si>
    <t>21</t>
  </si>
  <si>
    <t>Wpusty deszczowe (studzienka betonowa ściekowe Dn 500mm z przykryciem szczelinowym żeliwnym klasy D-400) z osadnikiem wysokości 1,0m i koszem osadnikowym bez syfonu na przegubie z zamkiem</t>
  </si>
  <si>
    <t>4. Podbudowy</t>
  </si>
  <si>
    <t>4.1. Profilowanie i zagęszczenie podłoża w korycie</t>
  </si>
  <si>
    <t>22</t>
  </si>
  <si>
    <t>Profilowanie i zagęszczanie mechaniczne podłoża pod warstwy konstrukcyjne nawierzchni w gruncie kategorii II-IV</t>
  </si>
  <si>
    <t>jezdnia ul. Św. Wita boczna    2558,00</t>
  </si>
  <si>
    <t>zjazdy     159,00</t>
  </si>
  <si>
    <t>dojścia do furtek     32,00</t>
  </si>
  <si>
    <t>pobocza     741,00</t>
  </si>
  <si>
    <t>4.2. Warstwa mrozoochronna z mieszanki niezwiazanej kruszywa łamanego 0/63mm, CBR&gt;=25%</t>
  </si>
  <si>
    <t>23</t>
  </si>
  <si>
    <t>Warstwa mrozoochronna z mieszanki niezwiazanej kruszywa łamanego 0/63mm, CBR&gt;=25% stabilizowanej mechanicznie gr.15cm/grub. docelowa 30cm (Krotność= 2)</t>
  </si>
  <si>
    <t>jezdnia ul. Św. Wita boczna     2558,00</t>
  </si>
  <si>
    <t>24</t>
  </si>
  <si>
    <t>Warstwa mrozoochronna z mieszanki niezwiazanej kruszywa łamanego 0/63mm, CBR&gt;=25% stabilizowanej mechanicznie gr.15cm</t>
  </si>
  <si>
    <t>25</t>
  </si>
  <si>
    <t>Warstwa mrozoochronna z mieszanki niezwiazanej kruszywa łamanego 0/63mm, CBR&gt;=25% stabilizowanego mechanicznie gr.10cm</t>
  </si>
  <si>
    <t>4.3. Podbudowa z mieszanki niezwiązanej kruszywa łamanego 0/31,5mm o CBR&gt;=60%</t>
  </si>
  <si>
    <t>26</t>
  </si>
  <si>
    <t>Podbudowa zasadnicza z mieszanki niezwiązanej kruszywa łamanego 0/31,5mm o CBR&gt;=60% stabilizowanej mechanicznie grubości 20cm/grub. docelowa 22cm (Krotność= 1,1)</t>
  </si>
  <si>
    <t>jezdnia ul. Św. Wita boczna     2121,00</t>
  </si>
  <si>
    <t>27</t>
  </si>
  <si>
    <t>Podbudowa zasadnicza z mieszanki niezwiązanej kruszywa łamanego 0/31,5mm o CBR&gt;=60% stabilizowanej mechanicznie grubości 25cm</t>
  </si>
  <si>
    <t>28</t>
  </si>
  <si>
    <t>Podbudowa zasadnicza z mieszanki niezwiązanej kruszywa łamanego 0/31,5mm o CBR&gt;=60% stabilizowanej mechanicznie grubości 15cm</t>
  </si>
  <si>
    <t>5. Nawierzchnie</t>
  </si>
  <si>
    <t>5.1. Oczyszczenie warstw konstrukcyjnych</t>
  </si>
  <si>
    <t>29</t>
  </si>
  <si>
    <t>Oczyszczenie podbudowy zasadniczej  z kruszywa</t>
  </si>
  <si>
    <t>30</t>
  </si>
  <si>
    <t>Oczyszczenie warstwy wiążącej z betonu asfaltowego</t>
  </si>
  <si>
    <t>jezdnia ul. Św. Wita boczna     1964,00</t>
  </si>
  <si>
    <t>5.2. Skropienie emulsją warstw konstrukcyjnych</t>
  </si>
  <si>
    <t>31</t>
  </si>
  <si>
    <t>Skropienie podbudowy zasadniczej z kruszywa</t>
  </si>
  <si>
    <t>32</t>
  </si>
  <si>
    <t>Skropienie emulsją  warstwy wiążącej z betonu asfaltowego</t>
  </si>
  <si>
    <t>5.3. Beton asfaltowy</t>
  </si>
  <si>
    <t>33</t>
  </si>
  <si>
    <t>Warstwa wiążąca z betonu asfaltowego AC11W, asfalt drogowy 50/ 70 o grubości po zagęszczeniu  4cm</t>
  </si>
  <si>
    <t>34</t>
  </si>
  <si>
    <t>Warstwa ścieralna z betonu asfaltowego AC8S, asfalt drogowy  50/70 o grubości po zagęszczeniu 4cm</t>
  </si>
  <si>
    <t>jezdnia ul. Św. Wita boczna     1900,00</t>
  </si>
  <si>
    <t>5.4. Brukowa kostka betonowa 8 cm</t>
  </si>
  <si>
    <t>35</t>
  </si>
  <si>
    <t>Warstwa wierzchnia z brukowej kostki betonowej  typu Holland koloru czerwonego grubości 8 cm wraz z podsypką cementowo-piaskową 1:4 o grubości 3cm</t>
  </si>
  <si>
    <t>36</t>
  </si>
  <si>
    <t>Warstwa wierzchnia z brukowej kostki betonowej  typu Holland koloru szarego grubości 8 cm wraz z podsypką cementowo-piaskową 1:4 o grubości 3cm</t>
  </si>
  <si>
    <t>6. Roboty wykończeniowe</t>
  </si>
  <si>
    <t>6.1. Umocnienie powierzchniowe terenów zielonych</t>
  </si>
  <si>
    <t>37</t>
  </si>
  <si>
    <t>Ręczne plantowanie powierzchni gruntu rodzimego kategorii I-III</t>
  </si>
  <si>
    <t>38</t>
  </si>
  <si>
    <t>Humusowanie skarp z obsianiem przy grubości warstwy humusu 5cm wraz z zakupem i transportem ziemi urodzajnej.</t>
  </si>
  <si>
    <t>39</t>
  </si>
  <si>
    <t>Dodatek za każdy następny 1cm humusu przy humusowaniu skarp z obsianiem /grubość docelowa 15cm (Krotność= 10)</t>
  </si>
  <si>
    <t>6.2. Pobocze utwardzone kruszywem łamanym</t>
  </si>
  <si>
    <t>40</t>
  </si>
  <si>
    <t>Warstwa mieszanki niezwiązanej kruszywa łamanego 0/31,5mm stabilizowanego mechanicznie o grubości 15cm</t>
  </si>
  <si>
    <t>41</t>
  </si>
  <si>
    <t>Profilowanie i zagęszczanie mechaniczne podłoża pod warstwy konstrukcyjne nawierzchni w gruncie kategorii II-VI</t>
  </si>
  <si>
    <t>7. Urządzenia bezpieczeństawa ruchu drogowego</t>
  </si>
  <si>
    <t>7.1. Oznakowanie poziome cienkowarstwowe</t>
  </si>
  <si>
    <t>42</t>
  </si>
  <si>
    <t>Linie segregacyjne i krawędziowe malowane mechanicznie /znaki poprzeczne</t>
  </si>
  <si>
    <t>P-12 "linia bezwzględnego zatrzymania"     2,00</t>
  </si>
  <si>
    <t>7.2. Oznakowanie pionowe</t>
  </si>
  <si>
    <t>43</t>
  </si>
  <si>
    <t>Słupki z rur stalowych 60mm do pionowych znaków drogowych</t>
  </si>
  <si>
    <t>44</t>
  </si>
  <si>
    <t>Pionowe znaki - ostrzegawcze</t>
  </si>
  <si>
    <t>A-6b "skrzyżowanie z drogą podporządkowaną występującą po prawej stronie"     1,00</t>
  </si>
  <si>
    <t>A-6b "skrzyżowanie z drogą podporządkowaną występującą po lewej stronie"     1,00</t>
  </si>
  <si>
    <t>45</t>
  </si>
  <si>
    <t>Pionowe znaki - zakazu</t>
  </si>
  <si>
    <t>B-20 "stop"     1,00</t>
  </si>
  <si>
    <t>46</t>
  </si>
  <si>
    <t>Pionowe znaki - informacyjne</t>
  </si>
  <si>
    <t>D-4a "droga bez przejazdu"     1,00</t>
  </si>
  <si>
    <t>8. Elementy krawędziowe</t>
  </si>
  <si>
    <t>8.1. Ustawienie krawężników betonowych</t>
  </si>
  <si>
    <t>47</t>
  </si>
  <si>
    <t>Krawężniki betonowe  o wymiarach 15x22cm, wyniesionych 3 cm, C20/25</t>
  </si>
  <si>
    <t>48</t>
  </si>
  <si>
    <t>Oporniki drogowe betonowe 12x25cm wyniesionych 0 cm, C20/25</t>
  </si>
  <si>
    <t>49</t>
  </si>
  <si>
    <t>Ława betonowa z oporem pod krawężniki, beton towarowy C12/15</t>
  </si>
  <si>
    <t>dla krawężników betonowych 15x22cm wyniesionych 3cm - 30x15+15x12cm, F=0,063m2</t>
  </si>
  <si>
    <t>0,063x77</t>
  </si>
  <si>
    <t>dla oporników drogowych 12x25cm wyniesionych 0cm - 22x15+10x12cm, F=0,045m2</t>
  </si>
  <si>
    <t>0,045x83</t>
  </si>
  <si>
    <t>8.2. Ustawienie obrzeży betonowych</t>
  </si>
  <si>
    <t>50</t>
  </si>
  <si>
    <t>Obrzeża betonowe o wymiarach 30x8cm, C20/25</t>
  </si>
  <si>
    <t>51</t>
  </si>
  <si>
    <t>Ława betonowa z oporem 28x10+10x16+10x16, F=0,060m2 pod obrzeże betonowe, beton towarowy C12/15</t>
  </si>
  <si>
    <t>0,060x83</t>
  </si>
  <si>
    <t>8.3. Ustawienie ścieku drogowego betonowego</t>
  </si>
  <si>
    <t>52</t>
  </si>
  <si>
    <t>Ustawienie ścieków drogowych betonowych prefabrykowanych 60x15x50cm, C20/25</t>
  </si>
  <si>
    <t>53</t>
  </si>
  <si>
    <t>Wykonanie ław betonowych z oporem 75x15+15x12 , F=0,1305m2 pod ściek drogowy betonowy, beton towarowy C12/15</t>
  </si>
  <si>
    <t>0,1305x176</t>
  </si>
  <si>
    <t>SUMA NETTO:</t>
  </si>
  <si>
    <t>Kosztorys ofertowy</t>
  </si>
  <si>
    <t>Przebudowa ul. św. Wita bocznej w Żywcu - ETAP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</si>
</sst>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&quot; &quot;#,##0.00&quot;      &quot;;&quot;-&quot;#,##0.00&quot;      &quot;;&quot; -&quot;#&quot;      &quot;;@&quot; &quot;"/>
    <numFmt numFmtId="166" formatCode="#,##0.00&quot; &quot;[$zł-415];[Red]&quot;-&quot;#,##0.00&quot; &quot;[$zł-415]"/>
    <numFmt numFmtId="167" formatCode="#,##0.00\ &quot;zł&quot;"/>
  </numFmts>
  <fonts count="11">
    <font>
      <sz val="11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4"/>
      <color rgb="FF000000"/>
      <name val="Arial1"/>
      <charset val="238"/>
    </font>
    <font>
      <sz val="8"/>
      <color rgb="FF000000"/>
      <name val="Arial1"/>
      <charset val="238"/>
    </font>
    <font>
      <i/>
      <sz val="7"/>
      <color rgb="FF000000"/>
      <name val="Arial1"/>
      <charset val="238"/>
    </font>
    <font>
      <b/>
      <sz val="8"/>
      <color rgb="FF000000"/>
      <name val="Arial1"/>
      <charset val="238"/>
    </font>
    <font>
      <sz val="8"/>
      <color theme="1"/>
      <name val="Arial"/>
      <family val="2"/>
      <charset val="238"/>
    </font>
    <font>
      <i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CC"/>
        <bgColor rgb="FFFFFFCC"/>
      </patternFill>
    </fill>
    <fill>
      <patternFill patternType="solid">
        <fgColor rgb="FFFF9900"/>
        <bgColor rgb="FFFF9900"/>
      </patternFill>
    </fill>
    <fill>
      <patternFill patternType="solid">
        <fgColor rgb="FF99CCFF"/>
        <bgColor rgb="FF99CCFF"/>
      </patternFill>
    </fill>
    <fill>
      <patternFill patternType="solid">
        <fgColor rgb="FFCCFF66"/>
        <bgColor rgb="FFCCFF66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 style="thin">
        <color rgb="FF000000"/>
      </diagonal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 style="thin">
        <color rgb="FF000000"/>
      </diagonal>
    </border>
    <border diagonalUp="1" diagonalDown="1">
      <left style="thin">
        <color rgb="FF000000"/>
      </left>
      <right style="thin">
        <color rgb="FF000000"/>
      </right>
      <top/>
      <bottom/>
      <diagonal style="thin">
        <color rgb="FF000000"/>
      </diagonal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6" fontId="2" fillId="0" borderId="0"/>
  </cellStyleXfs>
  <cellXfs count="4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right"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164" fontId="4" fillId="0" borderId="3" xfId="0" applyNumberFormat="1" applyFont="1" applyBorder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7" fontId="4" fillId="4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167" fontId="10" fillId="6" borderId="1" xfId="0" applyNumberFormat="1" applyFont="1" applyFill="1" applyBorder="1" applyAlignment="1">
      <alignment horizontal="center" vertical="center"/>
    </xf>
    <xf numFmtId="167" fontId="7" fillId="0" borderId="10" xfId="0" applyNumberFormat="1" applyFont="1" applyBorder="1" applyAlignment="1">
      <alignment horizontal="center" vertical="center"/>
    </xf>
    <xf numFmtId="167" fontId="4" fillId="0" borderId="10" xfId="0" applyNumberFormat="1" applyFont="1" applyBorder="1" applyAlignment="1">
      <alignment horizontal="center" vertical="center" wrapText="1"/>
    </xf>
    <xf numFmtId="165" fontId="4" fillId="0" borderId="10" xfId="0" applyNumberFormat="1" applyFont="1" applyBorder="1" applyAlignment="1">
      <alignment horizontal="right" vertical="center" wrapText="1"/>
    </xf>
    <xf numFmtId="167" fontId="7" fillId="7" borderId="1" xfId="0" applyNumberFormat="1" applyFont="1" applyFill="1" applyBorder="1" applyAlignment="1" applyProtection="1">
      <alignment horizontal="center" vertical="center"/>
      <protection locked="0"/>
    </xf>
    <xf numFmtId="167" fontId="4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167" fontId="7" fillId="7" borderId="1" xfId="0" applyNumberFormat="1" applyFont="1" applyFill="1" applyBorder="1" applyAlignment="1" applyProtection="1">
      <alignment horizontal="center" vertical="center"/>
      <protection locked="0"/>
    </xf>
    <xf numFmtId="167" fontId="4" fillId="0" borderId="3" xfId="0" applyNumberFormat="1" applyFont="1" applyBorder="1" applyAlignment="1">
      <alignment horizontal="center" vertical="center" wrapText="1"/>
    </xf>
    <xf numFmtId="167" fontId="4" fillId="0" borderId="4" xfId="0" applyNumberFormat="1" applyFont="1" applyBorder="1" applyAlignment="1">
      <alignment horizontal="center" vertical="center" wrapText="1"/>
    </xf>
    <xf numFmtId="167" fontId="4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/>
    </xf>
    <xf numFmtId="167" fontId="4" fillId="0" borderId="11" xfId="0" applyNumberFormat="1" applyFont="1" applyBorder="1" applyAlignment="1">
      <alignment horizontal="center" vertical="center" wrapText="1"/>
    </xf>
    <xf numFmtId="167" fontId="4" fillId="0" borderId="12" xfId="0" applyNumberFormat="1" applyFont="1" applyBorder="1" applyAlignment="1">
      <alignment horizontal="center" vertical="center" wrapText="1"/>
    </xf>
    <xf numFmtId="167" fontId="4" fillId="0" borderId="13" xfId="0" applyNumberFormat="1" applyFont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top" wrapText="1"/>
    </xf>
    <xf numFmtId="0" fontId="4" fillId="6" borderId="8" xfId="0" applyFont="1" applyFill="1" applyBorder="1" applyAlignment="1">
      <alignment horizontal="center" vertical="top" wrapText="1"/>
    </xf>
    <xf numFmtId="164" fontId="4" fillId="0" borderId="1" xfId="0" applyNumberFormat="1" applyFont="1" applyBorder="1" applyAlignment="1">
      <alignment vertical="center" wrapText="1"/>
    </xf>
  </cellXfs>
  <cellStyles count="5">
    <cellStyle name="Heading" xfId="1" xr:uid="{00000000-0005-0000-0000-000000000000}"/>
    <cellStyle name="Heading1" xfId="2" xr:uid="{00000000-0005-0000-0000-000001000000}"/>
    <cellStyle name="Normalny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7"/>
  <sheetViews>
    <sheetView tabSelected="1" workbookViewId="0">
      <selection activeCell="B12" sqref="B12"/>
    </sheetView>
  </sheetViews>
  <sheetFormatPr defaultRowHeight="14.25"/>
  <cols>
    <col min="1" max="1" width="4.875" customWidth="1"/>
    <col min="2" max="2" width="53.125" customWidth="1"/>
    <col min="3" max="3" width="3.125" customWidth="1"/>
    <col min="4" max="4" width="7.125" customWidth="1"/>
    <col min="5" max="5" width="11" customWidth="1"/>
    <col min="6" max="6" width="17.25" customWidth="1"/>
  </cols>
  <sheetData>
    <row r="1" spans="1:6" ht="24.95" customHeight="1">
      <c r="A1" s="31" t="s">
        <v>168</v>
      </c>
      <c r="B1" s="31"/>
      <c r="C1" s="31"/>
      <c r="D1" s="31"/>
      <c r="E1" s="31"/>
      <c r="F1" s="31"/>
    </row>
    <row r="2" spans="1:6" ht="24.95" customHeight="1">
      <c r="A2" s="39" t="s">
        <v>169</v>
      </c>
      <c r="B2" s="39"/>
      <c r="C2" s="39"/>
      <c r="D2" s="39"/>
      <c r="E2" s="39"/>
      <c r="F2" s="39"/>
    </row>
    <row r="3" spans="1:6" ht="22.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>
      <c r="A4" s="2" t="s">
        <v>6</v>
      </c>
      <c r="B4" s="2" t="s">
        <v>7</v>
      </c>
      <c r="C4" s="2" t="s">
        <v>8</v>
      </c>
      <c r="D4" s="2" t="s">
        <v>9</v>
      </c>
      <c r="E4" s="2">
        <v>5</v>
      </c>
      <c r="F4" s="2">
        <v>6</v>
      </c>
    </row>
    <row r="5" spans="1:6" ht="17.45" customHeight="1">
      <c r="A5" s="3"/>
      <c r="B5" s="4" t="s">
        <v>10</v>
      </c>
      <c r="C5" s="3"/>
      <c r="D5" s="5"/>
      <c r="E5" s="5"/>
      <c r="F5" s="5"/>
    </row>
    <row r="6" spans="1:6" ht="23.65" customHeight="1">
      <c r="A6" s="6"/>
      <c r="B6" s="7" t="s">
        <v>11</v>
      </c>
      <c r="C6" s="6"/>
      <c r="D6" s="8"/>
      <c r="E6" s="8"/>
      <c r="F6" s="8"/>
    </row>
    <row r="7" spans="1:6" ht="27.2" customHeight="1">
      <c r="A7" s="9" t="s">
        <v>6</v>
      </c>
      <c r="B7" s="10" t="s">
        <v>12</v>
      </c>
      <c r="C7" s="11" t="s">
        <v>13</v>
      </c>
      <c r="D7" s="12">
        <v>0.14000000000000001</v>
      </c>
      <c r="E7" s="30"/>
      <c r="F7" s="21">
        <f>ROUND((D7*E7),2)</f>
        <v>0</v>
      </c>
    </row>
    <row r="8" spans="1:6" ht="25.15" customHeight="1">
      <c r="A8" s="6"/>
      <c r="B8" s="7" t="s">
        <v>14</v>
      </c>
      <c r="C8" s="6"/>
      <c r="D8" s="8"/>
      <c r="E8" s="14"/>
      <c r="F8" s="8"/>
    </row>
    <row r="9" spans="1:6" ht="22.5" customHeight="1">
      <c r="A9" s="9" t="s">
        <v>7</v>
      </c>
      <c r="B9" s="10" t="s">
        <v>15</v>
      </c>
      <c r="C9" s="11" t="s">
        <v>16</v>
      </c>
      <c r="D9" s="12">
        <v>713</v>
      </c>
      <c r="E9" s="29"/>
      <c r="F9" s="21">
        <f t="shared" ref="F9:F10" si="0">ROUND((D9*E9),2)</f>
        <v>0</v>
      </c>
    </row>
    <row r="10" spans="1:6" ht="36.6" customHeight="1">
      <c r="A10" s="9" t="s">
        <v>8</v>
      </c>
      <c r="B10" s="10" t="s">
        <v>17</v>
      </c>
      <c r="C10" s="11" t="s">
        <v>18</v>
      </c>
      <c r="D10" s="12">
        <v>71.3</v>
      </c>
      <c r="E10" s="29"/>
      <c r="F10" s="21">
        <f t="shared" si="0"/>
        <v>0</v>
      </c>
    </row>
    <row r="11" spans="1:6">
      <c r="A11" s="6"/>
      <c r="B11" s="7" t="s">
        <v>19</v>
      </c>
      <c r="C11" s="6"/>
      <c r="D11" s="8"/>
      <c r="E11" s="14"/>
      <c r="F11" s="8"/>
    </row>
    <row r="12" spans="1:6" ht="39" customHeight="1">
      <c r="A12" s="9" t="s">
        <v>9</v>
      </c>
      <c r="B12" s="10" t="s">
        <v>20</v>
      </c>
      <c r="C12" s="11" t="s">
        <v>16</v>
      </c>
      <c r="D12" s="12">
        <v>120</v>
      </c>
      <c r="E12" s="29"/>
      <c r="F12" s="21">
        <f t="shared" ref="F12:F15" si="1">ROUND((D12*E12),2)</f>
        <v>0</v>
      </c>
    </row>
    <row r="13" spans="1:6" ht="27.75" customHeight="1">
      <c r="A13" s="9" t="s">
        <v>21</v>
      </c>
      <c r="B13" s="10" t="s">
        <v>22</v>
      </c>
      <c r="C13" s="11" t="s">
        <v>23</v>
      </c>
      <c r="D13" s="12">
        <v>60.5</v>
      </c>
      <c r="E13" s="29"/>
      <c r="F13" s="21">
        <f t="shared" si="1"/>
        <v>0</v>
      </c>
    </row>
    <row r="14" spans="1:6" ht="26.85" customHeight="1">
      <c r="A14" s="9" t="s">
        <v>24</v>
      </c>
      <c r="B14" s="10" t="s">
        <v>25</v>
      </c>
      <c r="C14" s="11" t="s">
        <v>23</v>
      </c>
      <c r="D14" s="12">
        <v>14</v>
      </c>
      <c r="E14" s="29"/>
      <c r="F14" s="21">
        <f t="shared" si="1"/>
        <v>0</v>
      </c>
    </row>
    <row r="15" spans="1:6" ht="19.5" customHeight="1">
      <c r="A15" s="9" t="s">
        <v>26</v>
      </c>
      <c r="B15" s="10" t="s">
        <v>27</v>
      </c>
      <c r="C15" s="11" t="s">
        <v>23</v>
      </c>
      <c r="D15" s="12">
        <v>3.5</v>
      </c>
      <c r="E15" s="29"/>
      <c r="F15" s="21">
        <f t="shared" si="1"/>
        <v>0</v>
      </c>
    </row>
    <row r="16" spans="1:6" ht="26.85" customHeight="1">
      <c r="A16" s="6"/>
      <c r="B16" s="7" t="s">
        <v>28</v>
      </c>
      <c r="C16" s="6"/>
      <c r="D16" s="8"/>
      <c r="E16" s="14"/>
      <c r="F16" s="8"/>
    </row>
    <row r="17" spans="1:6" ht="13.9" customHeight="1">
      <c r="A17" s="9" t="s">
        <v>29</v>
      </c>
      <c r="B17" s="10" t="s">
        <v>30</v>
      </c>
      <c r="C17" s="11" t="s">
        <v>31</v>
      </c>
      <c r="D17" s="12">
        <v>8</v>
      </c>
      <c r="E17" s="29"/>
      <c r="F17" s="21">
        <f t="shared" ref="F17:F18" si="2">ROUND((D17*E17),2)</f>
        <v>0</v>
      </c>
    </row>
    <row r="18" spans="1:6" ht="12.4" customHeight="1">
      <c r="A18" s="9" t="s">
        <v>32</v>
      </c>
      <c r="B18" s="10" t="s">
        <v>33</v>
      </c>
      <c r="C18" s="11" t="s">
        <v>31</v>
      </c>
      <c r="D18" s="12">
        <v>6</v>
      </c>
      <c r="E18" s="29"/>
      <c r="F18" s="21">
        <f t="shared" si="2"/>
        <v>0</v>
      </c>
    </row>
    <row r="19" spans="1:6" ht="28.9" customHeight="1">
      <c r="A19" s="6"/>
      <c r="B19" s="7" t="s">
        <v>34</v>
      </c>
      <c r="C19" s="6"/>
      <c r="D19" s="8"/>
      <c r="E19" s="14"/>
      <c r="F19" s="8"/>
    </row>
    <row r="20" spans="1:6" ht="18.95" customHeight="1">
      <c r="A20" s="9" t="s">
        <v>35</v>
      </c>
      <c r="B20" s="10" t="s">
        <v>36</v>
      </c>
      <c r="C20" s="11" t="s">
        <v>23</v>
      </c>
      <c r="D20" s="12">
        <v>70</v>
      </c>
      <c r="E20" s="29"/>
      <c r="F20" s="21">
        <f>ROUND((D20*E20),2)</f>
        <v>0</v>
      </c>
    </row>
    <row r="21" spans="1:6" ht="24.6" customHeight="1">
      <c r="A21" s="6"/>
      <c r="B21" s="7" t="s">
        <v>37</v>
      </c>
      <c r="C21" s="6"/>
      <c r="D21" s="8"/>
      <c r="E21" s="14"/>
      <c r="F21" s="8"/>
    </row>
    <row r="22" spans="1:6" ht="15.95" customHeight="1">
      <c r="A22" s="9" t="s">
        <v>38</v>
      </c>
      <c r="B22" s="10" t="s">
        <v>39</v>
      </c>
      <c r="C22" s="11" t="s">
        <v>23</v>
      </c>
      <c r="D22" s="12">
        <v>10</v>
      </c>
      <c r="E22" s="29"/>
      <c r="F22" s="21">
        <f t="shared" ref="F22:F23" si="3">ROUND((D22*E22),2)</f>
        <v>0</v>
      </c>
    </row>
    <row r="23" spans="1:6" ht="14.45" customHeight="1">
      <c r="A23" s="9" t="s">
        <v>40</v>
      </c>
      <c r="B23" s="10" t="s">
        <v>41</v>
      </c>
      <c r="C23" s="11" t="s">
        <v>23</v>
      </c>
      <c r="D23" s="12">
        <v>45</v>
      </c>
      <c r="E23" s="29"/>
      <c r="F23" s="21">
        <f t="shared" si="3"/>
        <v>0</v>
      </c>
    </row>
    <row r="24" spans="1:6">
      <c r="A24" s="3"/>
      <c r="B24" s="4" t="s">
        <v>42</v>
      </c>
      <c r="C24" s="3"/>
      <c r="D24" s="5"/>
      <c r="E24" s="15"/>
      <c r="F24" s="5"/>
    </row>
    <row r="25" spans="1:6" ht="46.35" customHeight="1">
      <c r="A25" s="9" t="s">
        <v>43</v>
      </c>
      <c r="B25" s="10" t="s">
        <v>44</v>
      </c>
      <c r="C25" s="11" t="s">
        <v>18</v>
      </c>
      <c r="D25" s="12">
        <v>356.5</v>
      </c>
      <c r="E25" s="29"/>
      <c r="F25" s="21">
        <f>ROUND((D25*E25),2)</f>
        <v>0</v>
      </c>
    </row>
    <row r="26" spans="1:6" ht="18.600000000000001" customHeight="1">
      <c r="A26" s="9" t="s">
        <v>45</v>
      </c>
      <c r="B26" s="10" t="s">
        <v>46</v>
      </c>
      <c r="C26" s="11" t="s">
        <v>18</v>
      </c>
      <c r="D26" s="12">
        <v>0</v>
      </c>
      <c r="E26" s="26"/>
      <c r="F26" s="27"/>
    </row>
    <row r="27" spans="1:6" ht="12.4" customHeight="1">
      <c r="A27" s="3"/>
      <c r="B27" s="4" t="s">
        <v>47</v>
      </c>
      <c r="C27" s="3"/>
      <c r="D27" s="5"/>
      <c r="E27" s="15"/>
      <c r="F27" s="5"/>
    </row>
    <row r="28" spans="1:6" ht="15.95" customHeight="1">
      <c r="A28" s="6"/>
      <c r="B28" s="7" t="s">
        <v>48</v>
      </c>
      <c r="C28" s="6"/>
      <c r="D28" s="8"/>
      <c r="E28" s="14"/>
      <c r="F28" s="8"/>
    </row>
    <row r="29" spans="1:6" ht="43.7" customHeight="1">
      <c r="A29" s="9" t="s">
        <v>49</v>
      </c>
      <c r="B29" s="10" t="s">
        <v>50</v>
      </c>
      <c r="C29" s="11" t="s">
        <v>18</v>
      </c>
      <c r="D29" s="12">
        <v>130</v>
      </c>
      <c r="E29" s="29"/>
      <c r="F29" s="21">
        <f t="shared" ref="F29:F31" si="4">ROUND((D29*E29),2)</f>
        <v>0</v>
      </c>
    </row>
    <row r="30" spans="1:6" ht="21" customHeight="1">
      <c r="A30" s="9" t="s">
        <v>51</v>
      </c>
      <c r="B30" s="10" t="s">
        <v>52</v>
      </c>
      <c r="C30" s="11" t="s">
        <v>18</v>
      </c>
      <c r="D30" s="12">
        <v>11</v>
      </c>
      <c r="E30" s="29"/>
      <c r="F30" s="21">
        <f t="shared" si="4"/>
        <v>0</v>
      </c>
    </row>
    <row r="31" spans="1:6" ht="22.15" customHeight="1">
      <c r="A31" s="9" t="s">
        <v>53</v>
      </c>
      <c r="B31" s="10" t="s">
        <v>54</v>
      </c>
      <c r="C31" s="11" t="s">
        <v>18</v>
      </c>
      <c r="D31" s="12">
        <v>81</v>
      </c>
      <c r="E31" s="29"/>
      <c r="F31" s="21">
        <f t="shared" si="4"/>
        <v>0</v>
      </c>
    </row>
    <row r="32" spans="1:6" ht="14.85" customHeight="1">
      <c r="A32" s="6"/>
      <c r="B32" s="7" t="s">
        <v>55</v>
      </c>
      <c r="C32" s="6"/>
      <c r="D32" s="8"/>
      <c r="E32" s="14"/>
      <c r="F32" s="14"/>
    </row>
    <row r="33" spans="1:6" ht="21" customHeight="1">
      <c r="A33" s="9" t="s">
        <v>56</v>
      </c>
      <c r="B33" s="10" t="s">
        <v>57</v>
      </c>
      <c r="C33" s="11" t="s">
        <v>23</v>
      </c>
      <c r="D33" s="12">
        <v>5</v>
      </c>
      <c r="E33" s="29"/>
      <c r="F33" s="21">
        <f t="shared" ref="F33:F36" si="5">ROUND((D33*E33),2)</f>
        <v>0</v>
      </c>
    </row>
    <row r="34" spans="1:6" ht="18" customHeight="1">
      <c r="A34" s="9" t="s">
        <v>58</v>
      </c>
      <c r="B34" s="10" t="s">
        <v>59</v>
      </c>
      <c r="C34" s="11" t="s">
        <v>23</v>
      </c>
      <c r="D34" s="12">
        <v>40</v>
      </c>
      <c r="E34" s="29"/>
      <c r="F34" s="21">
        <f t="shared" si="5"/>
        <v>0</v>
      </c>
    </row>
    <row r="35" spans="1:6" ht="57.6" customHeight="1">
      <c r="A35" s="9" t="s">
        <v>60</v>
      </c>
      <c r="B35" s="10" t="s">
        <v>61</v>
      </c>
      <c r="C35" s="11" t="s">
        <v>62</v>
      </c>
      <c r="D35" s="12">
        <v>1</v>
      </c>
      <c r="E35" s="29"/>
      <c r="F35" s="21">
        <f t="shared" si="5"/>
        <v>0</v>
      </c>
    </row>
    <row r="36" spans="1:6" ht="58.15" customHeight="1">
      <c r="A36" s="9" t="s">
        <v>63</v>
      </c>
      <c r="B36" s="10" t="s">
        <v>64</v>
      </c>
      <c r="C36" s="11" t="s">
        <v>62</v>
      </c>
      <c r="D36" s="12">
        <v>1</v>
      </c>
      <c r="E36" s="29"/>
      <c r="F36" s="21">
        <f t="shared" si="5"/>
        <v>0</v>
      </c>
    </row>
    <row r="37" spans="1:6">
      <c r="A37" s="3"/>
      <c r="B37" s="4" t="s">
        <v>65</v>
      </c>
      <c r="C37" s="3"/>
      <c r="D37" s="5"/>
      <c r="E37" s="15"/>
      <c r="F37" s="5"/>
    </row>
    <row r="38" spans="1:6" ht="23.1" customHeight="1">
      <c r="A38" s="6"/>
      <c r="B38" s="7" t="s">
        <v>66</v>
      </c>
      <c r="C38" s="6"/>
      <c r="D38" s="8"/>
      <c r="E38" s="14"/>
      <c r="F38" s="8"/>
    </row>
    <row r="39" spans="1:6" ht="41.65" customHeight="1">
      <c r="A39" s="32" t="s">
        <v>67</v>
      </c>
      <c r="B39" s="10" t="s">
        <v>68</v>
      </c>
      <c r="C39" s="33" t="s">
        <v>16</v>
      </c>
      <c r="D39" s="34">
        <v>713.5</v>
      </c>
      <c r="E39" s="35"/>
      <c r="F39" s="36">
        <f t="shared" ref="F39" si="6">ROUND((D39*E39),2)</f>
        <v>0</v>
      </c>
    </row>
    <row r="40" spans="1:6" ht="10.9" customHeight="1">
      <c r="A40" s="32"/>
      <c r="B40" s="16" t="s">
        <v>69</v>
      </c>
      <c r="C40" s="33"/>
      <c r="D40" s="34"/>
      <c r="E40" s="35"/>
      <c r="F40" s="37"/>
    </row>
    <row r="41" spans="1:6" ht="15.4" customHeight="1">
      <c r="A41" s="32"/>
      <c r="B41" s="16" t="s">
        <v>70</v>
      </c>
      <c r="C41" s="33"/>
      <c r="D41" s="34"/>
      <c r="E41" s="35"/>
      <c r="F41" s="37"/>
    </row>
    <row r="42" spans="1:6" ht="13.9" customHeight="1">
      <c r="A42" s="32"/>
      <c r="B42" s="16" t="s">
        <v>71</v>
      </c>
      <c r="C42" s="33"/>
      <c r="D42" s="34"/>
      <c r="E42" s="35"/>
      <c r="F42" s="37"/>
    </row>
    <row r="43" spans="1:6" ht="12.75" customHeight="1">
      <c r="A43" s="32"/>
      <c r="B43" s="17" t="s">
        <v>72</v>
      </c>
      <c r="C43" s="33"/>
      <c r="D43" s="34"/>
      <c r="E43" s="35"/>
      <c r="F43" s="38"/>
    </row>
    <row r="44" spans="1:6" ht="32.85" customHeight="1">
      <c r="A44" s="6"/>
      <c r="B44" s="7" t="s">
        <v>73</v>
      </c>
      <c r="C44" s="6"/>
      <c r="D44" s="8"/>
      <c r="E44" s="14"/>
      <c r="F44" s="8"/>
    </row>
    <row r="45" spans="1:6" ht="39.6" customHeight="1">
      <c r="A45" s="32" t="s">
        <v>74</v>
      </c>
      <c r="B45" s="10" t="s">
        <v>75</v>
      </c>
      <c r="C45" s="33" t="s">
        <v>16</v>
      </c>
      <c r="D45" s="34">
        <v>713.5</v>
      </c>
      <c r="E45" s="35"/>
      <c r="F45" s="36">
        <f t="shared" ref="F45:F49" si="7">ROUND((D45*E45),2)</f>
        <v>0</v>
      </c>
    </row>
    <row r="46" spans="1:6" ht="12.4" customHeight="1">
      <c r="A46" s="32"/>
      <c r="B46" s="16" t="s">
        <v>76</v>
      </c>
      <c r="C46" s="33"/>
      <c r="D46" s="34"/>
      <c r="E46" s="35"/>
      <c r="F46" s="38"/>
    </row>
    <row r="47" spans="1:6" ht="36.950000000000003" customHeight="1">
      <c r="A47" s="32" t="s">
        <v>77</v>
      </c>
      <c r="B47" s="10" t="s">
        <v>78</v>
      </c>
      <c r="C47" s="33" t="s">
        <v>16</v>
      </c>
      <c r="D47" s="34">
        <v>120</v>
      </c>
      <c r="E47" s="35"/>
      <c r="F47" s="36">
        <f t="shared" si="7"/>
        <v>0</v>
      </c>
    </row>
    <row r="48" spans="1:6" ht="12.75" customHeight="1">
      <c r="A48" s="32"/>
      <c r="B48" s="16" t="s">
        <v>70</v>
      </c>
      <c r="C48" s="33"/>
      <c r="D48" s="34"/>
      <c r="E48" s="35"/>
      <c r="F48" s="38"/>
    </row>
    <row r="49" spans="1:6" ht="36.950000000000003" customHeight="1">
      <c r="A49" s="32" t="s">
        <v>79</v>
      </c>
      <c r="B49" s="10" t="s">
        <v>80</v>
      </c>
      <c r="C49" s="33" t="s">
        <v>16</v>
      </c>
      <c r="D49" s="34">
        <v>0</v>
      </c>
      <c r="E49" s="35"/>
      <c r="F49" s="36">
        <f t="shared" si="7"/>
        <v>0</v>
      </c>
    </row>
    <row r="50" spans="1:6" ht="10.9" customHeight="1">
      <c r="A50" s="32"/>
      <c r="B50" s="16" t="s">
        <v>71</v>
      </c>
      <c r="C50" s="33"/>
      <c r="D50" s="34"/>
      <c r="E50" s="35"/>
      <c r="F50" s="38"/>
    </row>
    <row r="51" spans="1:6" ht="39.6" customHeight="1">
      <c r="A51" s="6"/>
      <c r="B51" s="7" t="s">
        <v>81</v>
      </c>
      <c r="C51" s="6"/>
      <c r="D51" s="8"/>
      <c r="E51" s="14"/>
      <c r="F51" s="8"/>
    </row>
    <row r="52" spans="1:6" ht="46.35" customHeight="1">
      <c r="A52" s="32" t="s">
        <v>82</v>
      </c>
      <c r="B52" s="10" t="s">
        <v>83</v>
      </c>
      <c r="C52" s="33" t="s">
        <v>16</v>
      </c>
      <c r="D52" s="34">
        <v>713.5</v>
      </c>
      <c r="E52" s="35"/>
      <c r="F52" s="36">
        <f t="shared" ref="F52:F54" si="8">ROUND((D52*E52),2)</f>
        <v>0</v>
      </c>
    </row>
    <row r="53" spans="1:6" ht="14.85" customHeight="1">
      <c r="A53" s="32"/>
      <c r="B53" s="16" t="s">
        <v>84</v>
      </c>
      <c r="C53" s="33"/>
      <c r="D53" s="34"/>
      <c r="E53" s="35"/>
      <c r="F53" s="38"/>
    </row>
    <row r="54" spans="1:6" ht="36.6" customHeight="1">
      <c r="A54" s="32" t="s">
        <v>85</v>
      </c>
      <c r="B54" s="10" t="s">
        <v>86</v>
      </c>
      <c r="C54" s="33" t="s">
        <v>16</v>
      </c>
      <c r="D54" s="34">
        <v>120</v>
      </c>
      <c r="E54" s="35"/>
      <c r="F54" s="36">
        <f t="shared" si="8"/>
        <v>0</v>
      </c>
    </row>
    <row r="55" spans="1:6" ht="14.85" customHeight="1">
      <c r="A55" s="32"/>
      <c r="B55" s="16" t="s">
        <v>70</v>
      </c>
      <c r="C55" s="33"/>
      <c r="D55" s="34"/>
      <c r="E55" s="35"/>
      <c r="F55" s="38"/>
    </row>
    <row r="56" spans="1:6" ht="36.950000000000003" customHeight="1">
      <c r="A56" s="32" t="s">
        <v>87</v>
      </c>
      <c r="B56" s="10" t="s">
        <v>88</v>
      </c>
      <c r="C56" s="33" t="s">
        <v>16</v>
      </c>
      <c r="D56" s="34">
        <v>0</v>
      </c>
      <c r="E56" s="40"/>
      <c r="F56" s="41"/>
    </row>
    <row r="57" spans="1:6" ht="10.35" customHeight="1">
      <c r="A57" s="32"/>
      <c r="B57" s="16" t="s">
        <v>71</v>
      </c>
      <c r="C57" s="33"/>
      <c r="D57" s="34"/>
      <c r="E57" s="40"/>
      <c r="F57" s="42"/>
    </row>
    <row r="58" spans="1:6" ht="10.35" customHeight="1">
      <c r="A58" s="3"/>
      <c r="B58" s="4" t="s">
        <v>89</v>
      </c>
      <c r="C58" s="3"/>
      <c r="D58" s="5"/>
      <c r="E58" s="15"/>
      <c r="F58" s="5"/>
    </row>
    <row r="59" spans="1:6" ht="20.100000000000001" customHeight="1">
      <c r="A59" s="6"/>
      <c r="B59" s="7" t="s">
        <v>90</v>
      </c>
      <c r="C59" s="6"/>
      <c r="D59" s="8"/>
      <c r="E59" s="14"/>
      <c r="F59" s="8"/>
    </row>
    <row r="60" spans="1:6" ht="20.45" customHeight="1">
      <c r="A60" s="32" t="s">
        <v>91</v>
      </c>
      <c r="B60" s="10" t="s">
        <v>92</v>
      </c>
      <c r="C60" s="33" t="s">
        <v>16</v>
      </c>
      <c r="D60" s="34">
        <v>713</v>
      </c>
      <c r="E60" s="35"/>
      <c r="F60" s="36">
        <f t="shared" ref="F60:F62" si="9">ROUND((D60*E60),2)</f>
        <v>0</v>
      </c>
    </row>
    <row r="61" spans="1:6" ht="10.35" customHeight="1">
      <c r="A61" s="32"/>
      <c r="B61" s="16" t="s">
        <v>84</v>
      </c>
      <c r="C61" s="33"/>
      <c r="D61" s="34"/>
      <c r="E61" s="35"/>
      <c r="F61" s="38"/>
    </row>
    <row r="62" spans="1:6" ht="20.45" customHeight="1">
      <c r="A62" s="32" t="s">
        <v>93</v>
      </c>
      <c r="B62" s="10" t="s">
        <v>94</v>
      </c>
      <c r="C62" s="33" t="s">
        <v>16</v>
      </c>
      <c r="D62" s="34">
        <v>503</v>
      </c>
      <c r="E62" s="35"/>
      <c r="F62" s="36">
        <f t="shared" si="9"/>
        <v>0</v>
      </c>
    </row>
    <row r="63" spans="1:6" ht="14.45" customHeight="1">
      <c r="A63" s="32"/>
      <c r="B63" s="16" t="s">
        <v>95</v>
      </c>
      <c r="C63" s="33"/>
      <c r="D63" s="34"/>
      <c r="E63" s="35"/>
      <c r="F63" s="38"/>
    </row>
    <row r="64" spans="1:6" ht="22.35" customHeight="1">
      <c r="A64" s="6"/>
      <c r="B64" s="7" t="s">
        <v>96</v>
      </c>
      <c r="C64" s="6"/>
      <c r="D64" s="8"/>
      <c r="E64" s="14"/>
      <c r="F64" s="8"/>
    </row>
    <row r="65" spans="1:6" ht="20.85" customHeight="1">
      <c r="A65" s="32" t="s">
        <v>97</v>
      </c>
      <c r="B65" s="10" t="s">
        <v>98</v>
      </c>
      <c r="C65" s="33" t="s">
        <v>16</v>
      </c>
      <c r="D65" s="34">
        <v>503</v>
      </c>
      <c r="E65" s="35"/>
      <c r="F65" s="36">
        <f t="shared" ref="F65:F67" si="10">ROUND((D65*E65),2)</f>
        <v>0</v>
      </c>
    </row>
    <row r="66" spans="1:6" ht="12.75" customHeight="1">
      <c r="A66" s="32"/>
      <c r="B66" s="16" t="s">
        <v>84</v>
      </c>
      <c r="C66" s="33"/>
      <c r="D66" s="34"/>
      <c r="E66" s="35"/>
      <c r="F66" s="38"/>
    </row>
    <row r="67" spans="1:6" ht="21.2" customHeight="1">
      <c r="A67" s="32" t="s">
        <v>99</v>
      </c>
      <c r="B67" s="10" t="s">
        <v>100</v>
      </c>
      <c r="C67" s="33" t="s">
        <v>16</v>
      </c>
      <c r="D67" s="34">
        <v>503</v>
      </c>
      <c r="E67" s="35"/>
      <c r="F67" s="36">
        <f t="shared" si="10"/>
        <v>0</v>
      </c>
    </row>
    <row r="68" spans="1:6" ht="11.85" customHeight="1">
      <c r="A68" s="32"/>
      <c r="B68" s="16" t="s">
        <v>95</v>
      </c>
      <c r="C68" s="33"/>
      <c r="D68" s="34"/>
      <c r="E68" s="35"/>
      <c r="F68" s="38"/>
    </row>
    <row r="69" spans="1:6">
      <c r="A69" s="6"/>
      <c r="B69" s="7" t="s">
        <v>101</v>
      </c>
      <c r="C69" s="6"/>
      <c r="D69" s="8"/>
      <c r="E69" s="14"/>
      <c r="F69" s="8"/>
    </row>
    <row r="70" spans="1:6" ht="35.85" customHeight="1">
      <c r="A70" s="32" t="s">
        <v>102</v>
      </c>
      <c r="B70" s="10" t="s">
        <v>103</v>
      </c>
      <c r="C70" s="33" t="s">
        <v>16</v>
      </c>
      <c r="D70" s="34">
        <v>503</v>
      </c>
      <c r="E70" s="35"/>
      <c r="F70" s="36">
        <f t="shared" ref="F70:F72" si="11">ROUND((D70*E70),2)</f>
        <v>0</v>
      </c>
    </row>
    <row r="71" spans="1:6" ht="10.35" customHeight="1">
      <c r="A71" s="32"/>
      <c r="B71" s="16" t="s">
        <v>95</v>
      </c>
      <c r="C71" s="33"/>
      <c r="D71" s="34"/>
      <c r="E71" s="35"/>
      <c r="F71" s="38"/>
    </row>
    <row r="72" spans="1:6" ht="29.85" customHeight="1">
      <c r="A72" s="32" t="s">
        <v>104</v>
      </c>
      <c r="B72" s="10" t="s">
        <v>105</v>
      </c>
      <c r="C72" s="33" t="s">
        <v>16</v>
      </c>
      <c r="D72" s="34">
        <v>503</v>
      </c>
      <c r="E72" s="35"/>
      <c r="F72" s="36">
        <f t="shared" si="11"/>
        <v>0</v>
      </c>
    </row>
    <row r="73" spans="1:6" ht="20.100000000000001" customHeight="1">
      <c r="A73" s="32"/>
      <c r="B73" s="16" t="s">
        <v>106</v>
      </c>
      <c r="C73" s="33"/>
      <c r="D73" s="34"/>
      <c r="E73" s="35"/>
      <c r="F73" s="38"/>
    </row>
    <row r="74" spans="1:6" ht="19.899999999999999" customHeight="1">
      <c r="A74" s="6"/>
      <c r="B74" s="7" t="s">
        <v>107</v>
      </c>
      <c r="C74" s="6"/>
      <c r="D74" s="8"/>
      <c r="E74" s="14"/>
      <c r="F74" s="8"/>
    </row>
    <row r="75" spans="1:6" ht="47.45" customHeight="1">
      <c r="A75" s="32" t="s">
        <v>108</v>
      </c>
      <c r="B75" s="10" t="s">
        <v>109</v>
      </c>
      <c r="C75" s="33" t="s">
        <v>16</v>
      </c>
      <c r="D75" s="34">
        <v>120</v>
      </c>
      <c r="E75" s="35"/>
      <c r="F75" s="36">
        <f t="shared" ref="F75" si="12">ROUND((D75*E75),2)</f>
        <v>0</v>
      </c>
    </row>
    <row r="76" spans="1:6" ht="11.25" customHeight="1">
      <c r="A76" s="32"/>
      <c r="B76" s="16" t="s">
        <v>70</v>
      </c>
      <c r="C76" s="33"/>
      <c r="D76" s="34"/>
      <c r="E76" s="35"/>
      <c r="F76" s="38"/>
    </row>
    <row r="77" spans="1:6" ht="38.65" customHeight="1">
      <c r="A77" s="32" t="s">
        <v>110</v>
      </c>
      <c r="B77" s="10" t="s">
        <v>111</v>
      </c>
      <c r="C77" s="33" t="s">
        <v>16</v>
      </c>
      <c r="D77" s="34">
        <v>0</v>
      </c>
      <c r="E77" s="40"/>
      <c r="F77" s="41"/>
    </row>
    <row r="78" spans="1:6">
      <c r="A78" s="32"/>
      <c r="B78" s="16" t="s">
        <v>71</v>
      </c>
      <c r="C78" s="33"/>
      <c r="D78" s="34"/>
      <c r="E78" s="40"/>
      <c r="F78" s="42"/>
    </row>
    <row r="79" spans="1:6" ht="17.45" customHeight="1">
      <c r="A79" s="3"/>
      <c r="B79" s="4" t="s">
        <v>112</v>
      </c>
      <c r="C79" s="3"/>
      <c r="D79" s="5"/>
      <c r="E79" s="15"/>
      <c r="F79" s="5"/>
    </row>
    <row r="80" spans="1:6" ht="21.6" customHeight="1">
      <c r="A80" s="6"/>
      <c r="B80" s="7" t="s">
        <v>113</v>
      </c>
      <c r="C80" s="6"/>
      <c r="D80" s="8"/>
      <c r="E80" s="14"/>
      <c r="F80" s="8"/>
    </row>
    <row r="81" spans="1:6" ht="23.65" customHeight="1">
      <c r="A81" s="9" t="s">
        <v>114</v>
      </c>
      <c r="B81" s="10" t="s">
        <v>115</v>
      </c>
      <c r="C81" s="11" t="s">
        <v>16</v>
      </c>
      <c r="D81" s="12">
        <v>280</v>
      </c>
      <c r="E81" s="29"/>
      <c r="F81" s="21">
        <f t="shared" ref="F81:F83" si="13">ROUND((D81*E81),2)</f>
        <v>0</v>
      </c>
    </row>
    <row r="82" spans="1:6" ht="27.75" customHeight="1">
      <c r="A82" s="9" t="s">
        <v>116</v>
      </c>
      <c r="B82" s="10" t="s">
        <v>117</v>
      </c>
      <c r="C82" s="11" t="s">
        <v>16</v>
      </c>
      <c r="D82" s="12">
        <v>280</v>
      </c>
      <c r="E82" s="29"/>
      <c r="F82" s="21">
        <f t="shared" si="13"/>
        <v>0</v>
      </c>
    </row>
    <row r="83" spans="1:6" ht="27.75" customHeight="1">
      <c r="A83" s="9" t="s">
        <v>118</v>
      </c>
      <c r="B83" s="10" t="s">
        <v>119</v>
      </c>
      <c r="C83" s="11" t="s">
        <v>16</v>
      </c>
      <c r="D83" s="12">
        <v>280</v>
      </c>
      <c r="E83" s="29"/>
      <c r="F83" s="21">
        <f t="shared" si="13"/>
        <v>0</v>
      </c>
    </row>
    <row r="84" spans="1:6" ht="17.850000000000001" customHeight="1">
      <c r="A84" s="6"/>
      <c r="B84" s="7" t="s">
        <v>120</v>
      </c>
      <c r="C84" s="6"/>
      <c r="D84" s="8"/>
      <c r="E84" s="14"/>
      <c r="F84" s="8"/>
    </row>
    <row r="85" spans="1:6" ht="27.75" customHeight="1">
      <c r="A85" s="9" t="s">
        <v>121</v>
      </c>
      <c r="B85" s="10" t="s">
        <v>122</v>
      </c>
      <c r="C85" s="11" t="s">
        <v>16</v>
      </c>
      <c r="D85" s="12">
        <v>210</v>
      </c>
      <c r="E85" s="29"/>
      <c r="F85" s="21">
        <f t="shared" ref="F85:F86" si="14">ROUND((D85*E85),2)</f>
        <v>0</v>
      </c>
    </row>
    <row r="86" spans="1:6" ht="25.7" customHeight="1">
      <c r="A86" s="9" t="s">
        <v>123</v>
      </c>
      <c r="B86" s="10" t="s">
        <v>124</v>
      </c>
      <c r="C86" s="11" t="s">
        <v>16</v>
      </c>
      <c r="D86" s="12">
        <v>210</v>
      </c>
      <c r="E86" s="29"/>
      <c r="F86" s="21">
        <f t="shared" si="14"/>
        <v>0</v>
      </c>
    </row>
    <row r="87" spans="1:6" ht="17.850000000000001" customHeight="1">
      <c r="A87" s="3"/>
      <c r="B87" s="4" t="s">
        <v>125</v>
      </c>
      <c r="C87" s="3"/>
      <c r="D87" s="5"/>
      <c r="E87" s="15"/>
      <c r="F87" s="5"/>
    </row>
    <row r="88" spans="1:6" ht="19.5" customHeight="1">
      <c r="A88" s="6"/>
      <c r="B88" s="7" t="s">
        <v>126</v>
      </c>
      <c r="C88" s="6"/>
      <c r="D88" s="8"/>
      <c r="E88" s="14"/>
      <c r="F88" s="8"/>
    </row>
    <row r="89" spans="1:6" ht="18.95" customHeight="1">
      <c r="A89" s="32" t="s">
        <v>127</v>
      </c>
      <c r="B89" s="10" t="s">
        <v>128</v>
      </c>
      <c r="C89" s="33" t="s">
        <v>16</v>
      </c>
      <c r="D89" s="34">
        <v>0</v>
      </c>
      <c r="E89" s="40"/>
      <c r="F89" s="27"/>
    </row>
    <row r="90" spans="1:6" ht="22.5" hidden="1" customHeight="1">
      <c r="A90" s="32"/>
      <c r="B90" s="16" t="s">
        <v>129</v>
      </c>
      <c r="C90" s="33"/>
      <c r="D90" s="34"/>
      <c r="E90" s="40"/>
      <c r="F90" s="28"/>
    </row>
    <row r="91" spans="1:6" ht="13.35" customHeight="1">
      <c r="A91" s="6"/>
      <c r="B91" s="7" t="s">
        <v>130</v>
      </c>
      <c r="C91" s="6"/>
      <c r="D91" s="8"/>
      <c r="E91" s="14"/>
      <c r="F91" s="8"/>
    </row>
    <row r="92" spans="1:6" ht="20.85" customHeight="1">
      <c r="A92" s="9" t="s">
        <v>131</v>
      </c>
      <c r="B92" s="10" t="s">
        <v>132</v>
      </c>
      <c r="C92" s="11" t="s">
        <v>31</v>
      </c>
      <c r="D92" s="12">
        <v>0</v>
      </c>
      <c r="E92" s="26"/>
      <c r="F92" s="27"/>
    </row>
    <row r="93" spans="1:6">
      <c r="A93" s="32" t="s">
        <v>133</v>
      </c>
      <c r="B93" s="10" t="s">
        <v>134</v>
      </c>
      <c r="C93" s="33" t="s">
        <v>31</v>
      </c>
      <c r="D93" s="34">
        <v>0</v>
      </c>
      <c r="E93" s="40"/>
      <c r="F93" s="41"/>
    </row>
    <row r="94" spans="1:6" ht="31.15" customHeight="1">
      <c r="A94" s="32"/>
      <c r="B94" s="16" t="s">
        <v>135</v>
      </c>
      <c r="C94" s="33"/>
      <c r="D94" s="34"/>
      <c r="E94" s="40"/>
      <c r="F94" s="43"/>
    </row>
    <row r="95" spans="1:6" ht="31.15" customHeight="1">
      <c r="A95" s="32"/>
      <c r="B95" s="16" t="s">
        <v>136</v>
      </c>
      <c r="C95" s="33"/>
      <c r="D95" s="34"/>
      <c r="E95" s="40"/>
      <c r="F95" s="42"/>
    </row>
    <row r="96" spans="1:6" ht="12.6" customHeight="1">
      <c r="A96" s="32" t="s">
        <v>137</v>
      </c>
      <c r="B96" s="10" t="s">
        <v>138</v>
      </c>
      <c r="C96" s="33" t="s">
        <v>31</v>
      </c>
      <c r="D96" s="34">
        <v>0</v>
      </c>
      <c r="E96" s="40"/>
      <c r="F96" s="41"/>
    </row>
    <row r="97" spans="1:6" ht="12.6" customHeight="1">
      <c r="A97" s="32"/>
      <c r="B97" s="16" t="s">
        <v>139</v>
      </c>
      <c r="C97" s="33"/>
      <c r="D97" s="34"/>
      <c r="E97" s="40"/>
      <c r="F97" s="42"/>
    </row>
    <row r="98" spans="1:6" ht="12.6" customHeight="1">
      <c r="A98" s="32" t="s">
        <v>140</v>
      </c>
      <c r="B98" s="10" t="s">
        <v>141</v>
      </c>
      <c r="C98" s="33" t="s">
        <v>31</v>
      </c>
      <c r="D98" s="34">
        <v>0</v>
      </c>
      <c r="E98" s="40"/>
      <c r="F98" s="41"/>
    </row>
    <row r="99" spans="1:6" ht="12.6" customHeight="1">
      <c r="A99" s="32"/>
      <c r="B99" s="16" t="s">
        <v>142</v>
      </c>
      <c r="C99" s="33"/>
      <c r="D99" s="34"/>
      <c r="E99" s="40"/>
      <c r="F99" s="42"/>
    </row>
    <row r="100" spans="1:6" ht="15" customHeight="1">
      <c r="A100" s="3"/>
      <c r="B100" s="4" t="s">
        <v>143</v>
      </c>
      <c r="C100" s="3"/>
      <c r="D100" s="5"/>
      <c r="E100" s="22"/>
      <c r="F100" s="5"/>
    </row>
    <row r="101" spans="1:6" ht="13.35" customHeight="1">
      <c r="A101" s="6"/>
      <c r="B101" s="7" t="s">
        <v>144</v>
      </c>
      <c r="C101" s="6"/>
      <c r="D101" s="8"/>
      <c r="E101" s="14"/>
      <c r="F101" s="8"/>
    </row>
    <row r="102" spans="1:6" ht="26.45" customHeight="1">
      <c r="A102" s="9" t="s">
        <v>145</v>
      </c>
      <c r="B102" s="10" t="s">
        <v>146</v>
      </c>
      <c r="C102" s="11" t="s">
        <v>23</v>
      </c>
      <c r="D102" s="12">
        <v>85.5</v>
      </c>
      <c r="E102" s="29"/>
      <c r="F102" s="21">
        <f>ROUND((D102*E102),2)</f>
        <v>0</v>
      </c>
    </row>
    <row r="103" spans="1:6" ht="31.9" customHeight="1">
      <c r="A103" s="9" t="s">
        <v>147</v>
      </c>
      <c r="B103" s="10" t="s">
        <v>148</v>
      </c>
      <c r="C103" s="11" t="s">
        <v>23</v>
      </c>
      <c r="D103" s="12">
        <v>0</v>
      </c>
      <c r="E103" s="26"/>
      <c r="F103" s="27"/>
    </row>
    <row r="104" spans="1:6" ht="27" customHeight="1">
      <c r="A104" s="32" t="s">
        <v>149</v>
      </c>
      <c r="B104" s="10" t="s">
        <v>150</v>
      </c>
      <c r="C104" s="33" t="s">
        <v>18</v>
      </c>
      <c r="D104" s="34">
        <v>5.13</v>
      </c>
      <c r="E104" s="35"/>
      <c r="F104" s="36">
        <f t="shared" ref="F104" si="15">ROUND((D104*E104),2)</f>
        <v>0</v>
      </c>
    </row>
    <row r="105" spans="1:6" ht="31.9" customHeight="1">
      <c r="A105" s="32"/>
      <c r="B105" s="18" t="s">
        <v>151</v>
      </c>
      <c r="C105" s="33"/>
      <c r="D105" s="34"/>
      <c r="E105" s="35"/>
      <c r="F105" s="37"/>
    </row>
    <row r="106" spans="1:6">
      <c r="A106" s="32"/>
      <c r="B106" s="19" t="s">
        <v>152</v>
      </c>
      <c r="C106" s="33"/>
      <c r="D106" s="34"/>
      <c r="E106" s="35"/>
      <c r="F106" s="37"/>
    </row>
    <row r="107" spans="1:6" ht="31.15" customHeight="1">
      <c r="A107" s="32"/>
      <c r="B107" s="18" t="s">
        <v>153</v>
      </c>
      <c r="C107" s="33"/>
      <c r="D107" s="34"/>
      <c r="E107" s="35"/>
      <c r="F107" s="37"/>
    </row>
    <row r="108" spans="1:6">
      <c r="A108" s="32"/>
      <c r="B108" s="19" t="s">
        <v>154</v>
      </c>
      <c r="C108" s="33"/>
      <c r="D108" s="34"/>
      <c r="E108" s="35"/>
      <c r="F108" s="38"/>
    </row>
    <row r="109" spans="1:6" ht="14.85" customHeight="1">
      <c r="A109" s="6"/>
      <c r="B109" s="7" t="s">
        <v>155</v>
      </c>
      <c r="C109" s="6"/>
      <c r="D109" s="8"/>
      <c r="E109" s="14"/>
      <c r="F109" s="8"/>
    </row>
    <row r="110" spans="1:6" ht="19.899999999999999" customHeight="1">
      <c r="A110" s="9" t="s">
        <v>156</v>
      </c>
      <c r="B110" s="10" t="s">
        <v>157</v>
      </c>
      <c r="C110" s="11" t="s">
        <v>23</v>
      </c>
      <c r="D110" s="12">
        <v>0</v>
      </c>
      <c r="E110" s="26"/>
      <c r="F110" s="27"/>
    </row>
    <row r="111" spans="1:6" ht="38.65" customHeight="1">
      <c r="A111" s="32" t="s">
        <v>158</v>
      </c>
      <c r="B111" s="10" t="s">
        <v>159</v>
      </c>
      <c r="C111" s="33" t="s">
        <v>18</v>
      </c>
      <c r="D111" s="34">
        <v>0</v>
      </c>
      <c r="E111" s="40"/>
      <c r="F111" s="41"/>
    </row>
    <row r="112" spans="1:6">
      <c r="A112" s="32"/>
      <c r="B112" s="19" t="s">
        <v>160</v>
      </c>
      <c r="C112" s="33"/>
      <c r="D112" s="34"/>
      <c r="E112" s="40"/>
      <c r="F112" s="42"/>
    </row>
    <row r="113" spans="1:6" ht="25.7" customHeight="1">
      <c r="A113" s="6"/>
      <c r="B113" s="7" t="s">
        <v>161</v>
      </c>
      <c r="C113" s="6"/>
      <c r="D113" s="8"/>
      <c r="E113" s="14"/>
      <c r="F113" s="8"/>
    </row>
    <row r="114" spans="1:6" ht="29.1" customHeight="1">
      <c r="A114" s="9" t="s">
        <v>162</v>
      </c>
      <c r="B114" s="10" t="s">
        <v>163</v>
      </c>
      <c r="C114" s="11" t="s">
        <v>23</v>
      </c>
      <c r="D114" s="20">
        <v>95</v>
      </c>
      <c r="E114" s="29"/>
      <c r="F114" s="21">
        <f t="shared" ref="F114:F115" si="16">ROUND((D114*E114),2)</f>
        <v>0</v>
      </c>
    </row>
    <row r="115" spans="1:6" ht="43.5" customHeight="1">
      <c r="A115" s="32" t="s">
        <v>164</v>
      </c>
      <c r="B115" s="23" t="s">
        <v>165</v>
      </c>
      <c r="C115" s="33" t="s">
        <v>18</v>
      </c>
      <c r="D115" s="46">
        <v>12.35</v>
      </c>
      <c r="E115" s="35"/>
      <c r="F115" s="21">
        <f t="shared" si="16"/>
        <v>0</v>
      </c>
    </row>
    <row r="116" spans="1:6" ht="14.25" hidden="1" customHeight="1">
      <c r="A116" s="32"/>
      <c r="B116" s="24" t="s">
        <v>166</v>
      </c>
      <c r="C116" s="33"/>
      <c r="D116" s="46"/>
      <c r="E116" s="35"/>
      <c r="F116" s="13">
        <f t="shared" ref="F116" si="17">ROUND(PRODUCT(D116,E116),2)</f>
        <v>0</v>
      </c>
    </row>
    <row r="117" spans="1:6" ht="14.25" customHeight="1">
      <c r="A117" s="44" t="s">
        <v>167</v>
      </c>
      <c r="B117" s="44"/>
      <c r="C117" s="44"/>
      <c r="D117" s="44"/>
      <c r="E117" s="45"/>
      <c r="F117" s="25">
        <f>SUM(F7:F115)</f>
        <v>0</v>
      </c>
    </row>
  </sheetData>
  <sheetProtection algorithmName="SHA-512" hashValue="jXUgJOTOBRUMZs8L2AXXWOn70o+2VV2s2q4qyoR4oThBW87g37Bd20DbLGTguAfe7TBoBO3YqxXy8Vrx6R29Og==" saltValue="4/926rXdnbgNDJHFyJPmvA==" spinCount="100000" sheet="1" objects="1" scenarios="1"/>
  <mergeCells count="111">
    <mergeCell ref="A117:E117"/>
    <mergeCell ref="A115:A116"/>
    <mergeCell ref="C115:C116"/>
    <mergeCell ref="D115:D116"/>
    <mergeCell ref="E115:E116"/>
    <mergeCell ref="A104:A108"/>
    <mergeCell ref="C104:C108"/>
    <mergeCell ref="D104:D108"/>
    <mergeCell ref="E104:E108"/>
    <mergeCell ref="A93:A95"/>
    <mergeCell ref="C93:C95"/>
    <mergeCell ref="D93:D95"/>
    <mergeCell ref="E93:E95"/>
    <mergeCell ref="F93:F95"/>
    <mergeCell ref="F104:F108"/>
    <mergeCell ref="A111:A112"/>
    <mergeCell ref="C111:C112"/>
    <mergeCell ref="D111:D112"/>
    <mergeCell ref="E111:E112"/>
    <mergeCell ref="F111:F112"/>
    <mergeCell ref="A96:A97"/>
    <mergeCell ref="C96:C97"/>
    <mergeCell ref="D96:D97"/>
    <mergeCell ref="E96:E97"/>
    <mergeCell ref="F96:F97"/>
    <mergeCell ref="A98:A99"/>
    <mergeCell ref="C98:C99"/>
    <mergeCell ref="D98:D99"/>
    <mergeCell ref="E98:E99"/>
    <mergeCell ref="F98:F99"/>
    <mergeCell ref="A77:A78"/>
    <mergeCell ref="C77:C78"/>
    <mergeCell ref="D77:D78"/>
    <mergeCell ref="E77:E78"/>
    <mergeCell ref="F77:F78"/>
    <mergeCell ref="A89:A90"/>
    <mergeCell ref="C89:C90"/>
    <mergeCell ref="D89:D90"/>
    <mergeCell ref="E89:E90"/>
    <mergeCell ref="A72:A73"/>
    <mergeCell ref="C72:C73"/>
    <mergeCell ref="D72:D73"/>
    <mergeCell ref="E72:E73"/>
    <mergeCell ref="F72:F73"/>
    <mergeCell ref="A75:A76"/>
    <mergeCell ref="C75:C76"/>
    <mergeCell ref="D75:D76"/>
    <mergeCell ref="E75:E76"/>
    <mergeCell ref="F75:F76"/>
    <mergeCell ref="A67:A68"/>
    <mergeCell ref="C67:C68"/>
    <mergeCell ref="D67:D68"/>
    <mergeCell ref="E67:E68"/>
    <mergeCell ref="F67:F68"/>
    <mergeCell ref="A70:A71"/>
    <mergeCell ref="C70:C71"/>
    <mergeCell ref="D70:D71"/>
    <mergeCell ref="E70:E71"/>
    <mergeCell ref="F70:F71"/>
    <mergeCell ref="A62:A63"/>
    <mergeCell ref="C62:C63"/>
    <mergeCell ref="D62:D63"/>
    <mergeCell ref="E62:E63"/>
    <mergeCell ref="F62:F63"/>
    <mergeCell ref="A65:A66"/>
    <mergeCell ref="C65:C66"/>
    <mergeCell ref="D65:D66"/>
    <mergeCell ref="E65:E66"/>
    <mergeCell ref="F65:F66"/>
    <mergeCell ref="A56:A57"/>
    <mergeCell ref="C56:C57"/>
    <mergeCell ref="D56:D57"/>
    <mergeCell ref="E56:E57"/>
    <mergeCell ref="F56:F57"/>
    <mergeCell ref="A60:A61"/>
    <mergeCell ref="C60:C61"/>
    <mergeCell ref="D60:D61"/>
    <mergeCell ref="E60:E61"/>
    <mergeCell ref="F60:F61"/>
    <mergeCell ref="A52:A53"/>
    <mergeCell ref="C52:C53"/>
    <mergeCell ref="D52:D53"/>
    <mergeCell ref="E52:E53"/>
    <mergeCell ref="F52:F53"/>
    <mergeCell ref="A54:A55"/>
    <mergeCell ref="C54:C55"/>
    <mergeCell ref="D54:D55"/>
    <mergeCell ref="E54:E55"/>
    <mergeCell ref="F54:F55"/>
    <mergeCell ref="A47:A48"/>
    <mergeCell ref="C47:C48"/>
    <mergeCell ref="D47:D48"/>
    <mergeCell ref="E47:E48"/>
    <mergeCell ref="F47:F48"/>
    <mergeCell ref="A49:A50"/>
    <mergeCell ref="C49:C50"/>
    <mergeCell ref="D49:D50"/>
    <mergeCell ref="E49:E50"/>
    <mergeCell ref="F49:F50"/>
    <mergeCell ref="A1:F1"/>
    <mergeCell ref="A39:A43"/>
    <mergeCell ref="C39:C43"/>
    <mergeCell ref="D39:D43"/>
    <mergeCell ref="E39:E43"/>
    <mergeCell ref="F39:F43"/>
    <mergeCell ref="A2:F2"/>
    <mergeCell ref="A45:A46"/>
    <mergeCell ref="C45:C46"/>
    <mergeCell ref="D45:D46"/>
    <mergeCell ref="E45:E46"/>
    <mergeCell ref="F45:F46"/>
  </mergeCells>
  <pageMargins left="0" right="0" top="0.39409448818897641" bottom="0.39409448818897641" header="0" footer="0"/>
  <pageSetup paperSize="9" scale="118" fitToWidth="0" fitToHeight="0" pageOrder="overThenDown" orientation="portrait" useFirstPageNumber="1" r:id="rId1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wojtek faron</dc:creator>
  <cp:lastModifiedBy>Marcin Szemraj</cp:lastModifiedBy>
  <cp:revision>2</cp:revision>
  <cp:lastPrinted>2022-11-04T09:27:54Z</cp:lastPrinted>
  <dcterms:created xsi:type="dcterms:W3CDTF">2022-11-04T08:51:11Z</dcterms:created>
  <dcterms:modified xsi:type="dcterms:W3CDTF">2022-11-22T11:42:07Z</dcterms:modified>
</cp:coreProperties>
</file>