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F:\2022\700lecia-III_ETAP\"/>
    </mc:Choice>
  </mc:AlternateContent>
  <xr:revisionPtr revIDLastSave="0" documentId="13_ncr:1_{A9D5CCCD-0757-40AC-BA19-FF0C1EC70DDC}" xr6:coauthVersionLast="47" xr6:coauthVersionMax="47" xr10:uidLastSave="{00000000-0000-0000-0000-000000000000}"/>
  <workbookProtection workbookAlgorithmName="SHA-512" workbookHashValue="fLhiIUrSaiUZCfmE04pIcU4u9MTuXLgxfHLwlnRYTpthmq/iHmsyvyR2Fx2P7dlmgnkymbqd6Sm2x0sRh7dKuw==" workbookSaltValue="64SQcXoVeVQuUvhirHiOGA==" workbookSpinCount="100000" lockStructure="1"/>
  <bookViews>
    <workbookView xWindow="-120" yWindow="-120" windowWidth="29040" windowHeight="16440" xr2:uid="{00000000-000D-0000-FFFF-FFFF00000000}"/>
  </bookViews>
  <sheets>
    <sheet name="OFERTOWY" sheetId="1" r:id="rId1"/>
  </sheets>
  <calcPr calcId="181029"/>
</workbook>
</file>

<file path=xl/calcChain.xml><?xml version="1.0" encoding="utf-8"?>
<calcChain xmlns="http://schemas.openxmlformats.org/spreadsheetml/2006/main">
  <c r="J104" i="1" l="1"/>
  <c r="J103" i="1"/>
  <c r="J101" i="1"/>
  <c r="J100" i="1"/>
  <c r="J98" i="1"/>
  <c r="J97" i="1"/>
  <c r="J96" i="1"/>
  <c r="J93" i="1"/>
  <c r="J91" i="1"/>
  <c r="J90" i="1"/>
  <c r="J88" i="1"/>
  <c r="J86" i="1"/>
  <c r="J85" i="1"/>
  <c r="J82" i="1"/>
  <c r="J81" i="1"/>
  <c r="J78" i="1"/>
  <c r="J76" i="1"/>
  <c r="J75" i="1"/>
  <c r="J73" i="1"/>
  <c r="J72" i="1"/>
  <c r="J71" i="1"/>
  <c r="J69" i="1"/>
  <c r="J68" i="1"/>
  <c r="J67" i="1"/>
  <c r="J64" i="1"/>
  <c r="J63" i="1"/>
  <c r="J61" i="1"/>
  <c r="J60" i="1"/>
  <c r="J58" i="1"/>
  <c r="J55" i="1"/>
  <c r="J54" i="1"/>
  <c r="J53" i="1"/>
  <c r="J52" i="1"/>
  <c r="J51" i="1"/>
  <c r="J50" i="1"/>
  <c r="J49" i="1"/>
  <c r="J48" i="1"/>
  <c r="J46" i="1"/>
  <c r="J45" i="1"/>
  <c r="J44" i="1"/>
  <c r="J42" i="1"/>
  <c r="J41" i="1"/>
  <c r="J40" i="1"/>
  <c r="J38" i="1"/>
  <c r="J37" i="1"/>
  <c r="J36" i="1"/>
  <c r="J33" i="1"/>
  <c r="J31" i="1"/>
  <c r="J29" i="1"/>
  <c r="J28" i="1"/>
  <c r="J27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105" i="1" s="1"/>
  <c r="J6" i="1"/>
  <c r="J4" i="1"/>
</calcChain>
</file>

<file path=xl/sharedStrings.xml><?xml version="1.0" encoding="utf-8"?>
<sst xmlns="http://schemas.openxmlformats.org/spreadsheetml/2006/main" count="356" uniqueCount="237">
  <si>
    <t>Lp.</t>
  </si>
  <si>
    <t>j.m.</t>
  </si>
  <si>
    <t>1</t>
  </si>
  <si>
    <t>Roboty przygotowawcze</t>
  </si>
  <si>
    <t>1.1</t>
  </si>
  <si>
    <t>Wytyczenie trasy i punktów wysokościowych</t>
  </si>
  <si>
    <t>1.1.1</t>
  </si>
  <si>
    <t>D.01.01.01</t>
  </si>
  <si>
    <t>Roboty pomiarowe przy liniowych robotach odtworzeniowych. Trasa dróg w terenie równinnym.</t>
  </si>
  <si>
    <t>km</t>
  </si>
  <si>
    <t>1.2</t>
  </si>
  <si>
    <t>Zdjęcie wierzchniej warstwy gleby</t>
  </si>
  <si>
    <t>1.2.1</t>
  </si>
  <si>
    <t>D-01.02.02</t>
  </si>
  <si>
    <t>Usunięcie za pomocą spycharek warstwy ziemi urodzajnej (humusu) grubości do 15cm</t>
  </si>
  <si>
    <t>m2</t>
  </si>
  <si>
    <t>1.3</t>
  </si>
  <si>
    <t>Roboty rozbiórkowe</t>
  </si>
  <si>
    <t>1.3.1</t>
  </si>
  <si>
    <t>D.05.03.11</t>
  </si>
  <si>
    <t>Frezowanie nawierzchni asfaltowych na średnią głębokość 3cm na zimno przy użyciu frezarki WIRTGEN W500C z odwiezieniem kory asfaltowej na place składowe wskazane przez Inwestora (do 10km) wraz z wywozem i utylizacją</t>
  </si>
  <si>
    <t>1.3.2</t>
  </si>
  <si>
    <t>D.01.02.04</t>
  </si>
  <si>
    <t>Mechaniczne cięcie nawierzchni mineralno-bitumicznych na średnią  na głębokość docelową 10cm</t>
  </si>
  <si>
    <t>m</t>
  </si>
  <si>
    <t>1.3.3</t>
  </si>
  <si>
    <t>1.3.4</t>
  </si>
  <si>
    <t>Rozebranie nawierzchni chodników (opasek) z betonowych płyt  chodnikowych 50x50 gr. 7cm wraz z wywozem i utylizacją</t>
  </si>
  <si>
    <t>1.3.5</t>
  </si>
  <si>
    <t>Rozebranie krawężnika betonowego 15x30cm z ławą betonową  wraz z wywozem i utylizacją</t>
  </si>
  <si>
    <t>1.3.6</t>
  </si>
  <si>
    <t>Rozebranie obrzeży o wymiarach 8x30cm na podsypce piaskowej wraz z wywozem i utylizacją</t>
  </si>
  <si>
    <t>1.3.7</t>
  </si>
  <si>
    <t>Rozbiórka korytka ściekowewgo betonowego 60x50x15 cm na ławie betonowej wraz z wywozem i utylizacją</t>
  </si>
  <si>
    <t>1.3.8</t>
  </si>
  <si>
    <t>Rozbiórka nawierzchni chodników z  kostki betonowej typu Behaton gr. 8cm /p.a.</t>
  </si>
  <si>
    <t>1.3.9</t>
  </si>
  <si>
    <t>Odtworzenie nawierzchni chodników z brukowej kostki betonowej typu  koloru szarego grubości 8 cm wraz z podsypką cementowo-piaskową 1:4 o grubości 3cm (z kostki z rozbiórki)</t>
  </si>
  <si>
    <t>1.3.10</t>
  </si>
  <si>
    <t>Rozebranie nawierzchni chodników z płyt betonowych o wymiarach 50x50x7cm na podsypce cementowo-piaskowej</t>
  </si>
  <si>
    <t>1.3.11</t>
  </si>
  <si>
    <t>Odtworzenie chodnika z płyt betonowych o wymiarach 50x50x7cm na podsypce cementowo-piaskowej, z wypełnieniem spoin zaprawą cementową - (z płytek z rozbiórki)</t>
  </si>
  <si>
    <t>1.3.12</t>
  </si>
  <si>
    <t>1.3.13</t>
  </si>
  <si>
    <t>D.04.03.01</t>
  </si>
  <si>
    <t>Mechaniczne oczyszczenie podbudowy zasadniczej z kruszywa</t>
  </si>
  <si>
    <t>1.3.14</t>
  </si>
  <si>
    <t>Skropienie emulsją podbudowy zasadniczej z kruszywa</t>
  </si>
  <si>
    <t>1.3.15</t>
  </si>
  <si>
    <t>D.05.03.05a</t>
  </si>
  <si>
    <t>Odtworzenie chodnika - warstwa ścieralna z betonu asfaltowego AC11S, asfalt drogowy  50/70 o grubości po zagęszczeniu grubość 5cm</t>
  </si>
  <si>
    <t>1.3.16</t>
  </si>
  <si>
    <t>Demontaż   pionowych znaków drogowych (do likwidacji wraz z konstrukcją wsporczą -słupkami)</t>
  </si>
  <si>
    <t>szt</t>
  </si>
  <si>
    <t>1.3.17</t>
  </si>
  <si>
    <t>Demontaż   tablic pionowych znaków drogowych (do przeniesienia w nową lokalizację)</t>
  </si>
  <si>
    <t>1.3.18</t>
  </si>
  <si>
    <t>Demontaż progów zwalniających podrzutowych U-16d /p.a.</t>
  </si>
  <si>
    <t>1.4</t>
  </si>
  <si>
    <t>Regulacja isniejących urządzeń infrastruktury technicznej</t>
  </si>
  <si>
    <t>1.4.1</t>
  </si>
  <si>
    <t>Regulacja zasuw sieci wodociągowej</t>
  </si>
  <si>
    <t>1.4.2</t>
  </si>
  <si>
    <t>Regulacje studni sieci kanalizacji</t>
  </si>
  <si>
    <t>1.4.3</t>
  </si>
  <si>
    <t>Regulacje studni sieci teletechnicznych</t>
  </si>
  <si>
    <t>1.5</t>
  </si>
  <si>
    <t>Zabezpieczenie istniejacych sieci elektroenergetycznych</t>
  </si>
  <si>
    <t>1.5.1</t>
  </si>
  <si>
    <t>D.01.03.02</t>
  </si>
  <si>
    <t>Rura ochronne (osłonowe) dzielone o śred. 110mm  np. typu A110 PS</t>
  </si>
  <si>
    <t>2</t>
  </si>
  <si>
    <t>Roboty ziemne</t>
  </si>
  <si>
    <t>2.1</t>
  </si>
  <si>
    <t>D.02.01.01</t>
  </si>
  <si>
    <t>Roboty ziemne wykonywane koparkami podsiębiernymi o pojemności łyżki 0,60m3 w gruncie kategorii III-IV z transportem urobku samochodami samowyładowczymi 10-15t na odległość 5km i kosztami utylizacji</t>
  </si>
  <si>
    <t>m3</t>
  </si>
  <si>
    <t>3</t>
  </si>
  <si>
    <t>Roboty branży sanitarnej</t>
  </si>
  <si>
    <t>3.1</t>
  </si>
  <si>
    <t>3.1.1</t>
  </si>
  <si>
    <t>Mechaniczne cięcie szczelin na głębokość 8cm w nawierzchniach z mas mineralno-bitumicznych</t>
  </si>
  <si>
    <t>3.1.2</t>
  </si>
  <si>
    <t>3.1.3</t>
  </si>
  <si>
    <t>Rozbiórka wpustów deszczowych /p.a.</t>
  </si>
  <si>
    <t>3.2</t>
  </si>
  <si>
    <t>3.2.1</t>
  </si>
  <si>
    <t>Wykopy ciągłe o szerokości dna 1,0 - 1,1m  kategorii III-IV z lokalnym poszerzeniem w rejonie studni o głębokości do 3,0m z umocnieniem wypraskami stalowymi z odwodnieniem wraz z kosztami utylizacji</t>
  </si>
  <si>
    <t>3.2.2</t>
  </si>
  <si>
    <t>D.03.02.01</t>
  </si>
  <si>
    <t>Podsypka piaskowa rur (z przywozem piasku)</t>
  </si>
  <si>
    <t>3.2.3</t>
  </si>
  <si>
    <t>Obsypka rur i zasypanie wykopu piaskiem (z przywozem piasku)/p.a.</t>
  </si>
  <si>
    <t>3.3</t>
  </si>
  <si>
    <t>Roboty montażowe</t>
  </si>
  <si>
    <t>3.3.1</t>
  </si>
  <si>
    <t>Kanały z rur PCV-u Typ S Dn 200mm wraz z montażem</t>
  </si>
  <si>
    <t>3.3.2</t>
  </si>
  <si>
    <t>Wpusty deszczowe (studzienka betonowa ściekowe Dn 500mm z przykryciem szczelinowym żeliwnym klasy D-400) z osadnikiem wysokości 1,0m i koszem osadnikowym bez syfonu na przegubie z zamkiem</t>
  </si>
  <si>
    <t>kpl</t>
  </si>
  <si>
    <t>3.3.3</t>
  </si>
  <si>
    <t>Mufa złączka PCV-U do rury kanalizacyjnej Dn200mm wraz z montażem/p.a.</t>
  </si>
  <si>
    <t>3.4</t>
  </si>
  <si>
    <t>Roboty odtworzeniowe po robotach kanalizacyjnych</t>
  </si>
  <si>
    <t>3.4.1</t>
  </si>
  <si>
    <t>D.04.01.01</t>
  </si>
  <si>
    <t>Profilowanie i zagęszczanie mechaniczne podłoża pod warstwy konstrukcyjne nawierzchni w gruncie kategorii II-IV</t>
  </si>
  <si>
    <t>3.4.2</t>
  </si>
  <si>
    <t>D.04.04.00a</t>
  </si>
  <si>
    <t>Warstwa mrozoochronna z mieszanki niezwiazanej kruszywa łamanego 0/63mm o CBR&gt;=25% stabilizowanego mechanicznie, gr. 30cm</t>
  </si>
  <si>
    <t>3.4.3</t>
  </si>
  <si>
    <t>D.04.04.02b</t>
  </si>
  <si>
    <t>Podbudowa zasadnicza z mieszanki niezwiązanej kruszywa  łamanego 0/31,5mm o CBR&gt;=60% stabilizowanego mechanicznie, gr. 20cm</t>
  </si>
  <si>
    <t>3.4.4</t>
  </si>
  <si>
    <t>Oczyszczenie warstwy podbudowy zasadniczej z kruszywa</t>
  </si>
  <si>
    <t>3.4.5</t>
  </si>
  <si>
    <t>Skropienie emulsją  podbudowy zasadniczej z kruszywa</t>
  </si>
  <si>
    <t>3.4.6</t>
  </si>
  <si>
    <t>D.05.03.05b</t>
  </si>
  <si>
    <t>Warstwa wiążąca z betonu asfaltowego AC16W, asfalt drogowy 50/70 o grubości po zagęszczeniu  8cm</t>
  </si>
  <si>
    <t>3.4.7</t>
  </si>
  <si>
    <t>Mechaniczne oczyszczenie warstwy wiążącej z betonu asfaltowego</t>
  </si>
  <si>
    <t>3.4.8</t>
  </si>
  <si>
    <t>Skropienie emulsją  warstwy wyrównawczej z betonu asfaltowego</t>
  </si>
  <si>
    <t>4</t>
  </si>
  <si>
    <t>Podbudowa</t>
  </si>
  <si>
    <t>4.1</t>
  </si>
  <si>
    <t>Profilowanie i zagęszczenie podłoża w korycie</t>
  </si>
  <si>
    <t>4.1.1</t>
  </si>
  <si>
    <t>4.2</t>
  </si>
  <si>
    <t>Warstwa mrozoochronna z mieszanki niezwiązanej kruszywa łamanego 0/63mm o CBR&gt;=25%</t>
  </si>
  <si>
    <t>4.2.1</t>
  </si>
  <si>
    <t>Warstwa mrozoochronna z mieszanki niezwiązanej kruszywa łamanego 0/63mm o CBR&gt;=25% stabilizowanej mechanicznie grubości 25cm</t>
  </si>
  <si>
    <t>4.2.2</t>
  </si>
  <si>
    <t>Warstwa mrozoochronna z mieszanki niezwiazanej kruszywa łamanego 0/63mm, CBR&gt;=25% stabilizowanej mechanicznie gr.10cm</t>
  </si>
  <si>
    <t>4.3</t>
  </si>
  <si>
    <t>Podbudowa z mieszanki niezwiązanej kruszywa łamanego 0/31,5mm o CBR&gt;=60%</t>
  </si>
  <si>
    <t>4.3.1</t>
  </si>
  <si>
    <t>Podbudowa zasadnicza z mieszanki niezwiązanej kruszywa łamanego 0/31,5mm o CBR&gt;=60% stabilizowanej mechanicznie grubości 25cm</t>
  </si>
  <si>
    <t>4.3.2</t>
  </si>
  <si>
    <t>Podbudowa zasadnicza z mieszanki niezwiązanej kruszywa łamanego 0/31,5mm o CBR&gt;=60% stabilizowanej mechanicznie  gr.15cm</t>
  </si>
  <si>
    <t>5</t>
  </si>
  <si>
    <t>Nawierzchnie</t>
  </si>
  <si>
    <t>5.1</t>
  </si>
  <si>
    <t>Oczyszczenie warstw konstrukcyjnych</t>
  </si>
  <si>
    <t>5.1.1</t>
  </si>
  <si>
    <t>Mechaniczne oczyszczenie warstwy bitumicznej  po frezowaniu</t>
  </si>
  <si>
    <t>5.1.2</t>
  </si>
  <si>
    <t>Oczyszczenie warstwy mineralnej</t>
  </si>
  <si>
    <t>5.1.3</t>
  </si>
  <si>
    <t>Oczyszczenie warstwy wiążącej z betonu asfaltowego</t>
  </si>
  <si>
    <t>5.2</t>
  </si>
  <si>
    <t>Skropienie emulsją warstw konstrukcyjnych</t>
  </si>
  <si>
    <t>5.2.1</t>
  </si>
  <si>
    <t>Skropienie emulsją  istniejącej warstwy bitumicznej po frezowaniu</t>
  </si>
  <si>
    <t>5.2.2</t>
  </si>
  <si>
    <t>Skropienie emulsją warstwy mineralnej</t>
  </si>
  <si>
    <t>5.2.3</t>
  </si>
  <si>
    <t>Skropienie emulsją  warstwy wiążącej z betonu asfaltowego</t>
  </si>
  <si>
    <t>5.3</t>
  </si>
  <si>
    <t>Beton asfaltowy
M*1,18</t>
  </si>
  <si>
    <t>5.3.1</t>
  </si>
  <si>
    <t>Warstwa wiążąca z betonu asfaltowego AC16W asfalt drogowy 50/70 o grubości po zagęszczeniu   5cm</t>
  </si>
  <si>
    <t>5.3.2</t>
  </si>
  <si>
    <t>Warstwa ścieralna z betonu asfaltowego AC11S, asfalt drogowy  50/70 o grubości po zagęszczeniu o grubości 5cm</t>
  </si>
  <si>
    <t>5.4</t>
  </si>
  <si>
    <t>Brukowa kostka betonowa 8 cm</t>
  </si>
  <si>
    <t>5.4.1</t>
  </si>
  <si>
    <t>D.05.03.23a</t>
  </si>
  <si>
    <t>Warstwa wierzchnia z brukowej kostki betonowej typu  koloru szarego grubości 8 cm wraz z podsypką cementowo-piaskową 1:4 o grubości 3cm</t>
  </si>
  <si>
    <t>6</t>
  </si>
  <si>
    <t>Roboty wykończeniowe</t>
  </si>
  <si>
    <t>6.1</t>
  </si>
  <si>
    <t>Umocnienie powierzchniowe terenów zielonych</t>
  </si>
  <si>
    <t>6.1.1</t>
  </si>
  <si>
    <t>D.06.01.01</t>
  </si>
  <si>
    <t>Ręczne plantowanie powierzchni gruntu rodzimego kategorii I-III</t>
  </si>
  <si>
    <t>6.1.2</t>
  </si>
  <si>
    <t>Humusowanie skarp z obsianiem przy grubości warstwy humusu 15cm wraz z zakupem i transportem ziemi urodzajnej.</t>
  </si>
  <si>
    <t>Urządzenia bezpieczeństawa ruchu drogowego</t>
  </si>
  <si>
    <t>D.07.01.01</t>
  </si>
  <si>
    <t>Linie segregacyjne i krawędziowe malowane mechanicznie /znaki uzupełniające</t>
  </si>
  <si>
    <t>Symbole malowane ręcznie</t>
  </si>
  <si>
    <t>Oznakowanie miejsc postojowych dla osób niepełnosprawnych</t>
  </si>
  <si>
    <t>Malowanie miejsc postojowych dla osób niepełnosprawnych - kolor niebieski</t>
  </si>
  <si>
    <t>Oznakowanie pionowe</t>
  </si>
  <si>
    <t>D.07.02.01</t>
  </si>
  <si>
    <t>Słupki z rur stalowych 60mm do pionowych znaków drogowych wraz z montażem</t>
  </si>
  <si>
    <t>Pionowe znaki - informacyjne</t>
  </si>
  <si>
    <t>Progi zwalniające</t>
  </si>
  <si>
    <t>D.08.07.01b</t>
  </si>
  <si>
    <t>Progi zwalniające podrzutowe U-16d o wymiarach (2,80m +3,60)X0,40mx0,05m</t>
  </si>
  <si>
    <t>Elementy krawędziowe</t>
  </si>
  <si>
    <t>Ustawienie krawężników betonowych</t>
  </si>
  <si>
    <t>D.08.01.01b</t>
  </si>
  <si>
    <t>Krawężniki betonowe o wymiarach 15x30cm wyniesionych 12cm, C25/30</t>
  </si>
  <si>
    <t>Krawężniki betonowe  o wymiarach 15x22cm, wyniesione 2 cm, C20/25</t>
  </si>
  <si>
    <t>Ława betonowa z oporem pod krawężniki, beton towarowy C12/15</t>
  </si>
  <si>
    <t>Ustawienie obrzeży betonowych</t>
  </si>
  <si>
    <t>D.08.03.01</t>
  </si>
  <si>
    <t>Obrzeża betonowe o wymiarach 30x8cm, C20/25</t>
  </si>
  <si>
    <t>Ława betonowa z oporem 28x10+10x16+10x16, F=0,060m2 pod obrzeże betonowe, beton towarowy C12/15</t>
  </si>
  <si>
    <t>Ustawienie ścieków przykrawężnikowych betonowych</t>
  </si>
  <si>
    <t>D.08.05.01</t>
  </si>
  <si>
    <t>Ustawienie ścieków przykrawężnikowych betonowych prefabrykowanych 28x10x30cm, C20/25</t>
  </si>
  <si>
    <t>Wykonanie ław betonowych z oporem 28x23cm, F=0,0644m2 pod ściek przykrawężnikowy betonowy, beton towarowy C12/15</t>
  </si>
  <si>
    <t>Opis</t>
  </si>
  <si>
    <t>Ilość</t>
  </si>
  <si>
    <t>SST</t>
  </si>
  <si>
    <t>7</t>
  </si>
  <si>
    <t>Oznakowanie poziome cienkowowarstwowe</t>
  </si>
  <si>
    <t>7.1</t>
  </si>
  <si>
    <t>7.3.1</t>
  </si>
  <si>
    <t>7.1.1</t>
  </si>
  <si>
    <t>7.1.2</t>
  </si>
  <si>
    <t>7.2</t>
  </si>
  <si>
    <t>7.2.1</t>
  </si>
  <si>
    <t>7.3</t>
  </si>
  <si>
    <t>7.3.2</t>
  </si>
  <si>
    <t>7.4</t>
  </si>
  <si>
    <t>7.4.1</t>
  </si>
  <si>
    <t>8</t>
  </si>
  <si>
    <t>8.1</t>
  </si>
  <si>
    <t>8.1.1</t>
  </si>
  <si>
    <t>8.2.2</t>
  </si>
  <si>
    <t>8.2.3</t>
  </si>
  <si>
    <t>8.2</t>
  </si>
  <si>
    <t>8.2.1</t>
  </si>
  <si>
    <t>8.3</t>
  </si>
  <si>
    <t>8.3.1</t>
  </si>
  <si>
    <t>8.3.2</t>
  </si>
  <si>
    <t>Rozebranie mechaniczne nawierzchni jezdni z betonu asfaltowego grubości  10 cm wraz wywozem i utylizacją</t>
  </si>
  <si>
    <t>Rozebranie mechaniczne nawierzchni chodników z betonu asfaltowego grubości 5cm</t>
  </si>
  <si>
    <t>Rozebranie mechaniczne nawierzchni jezdni z betonu asfaltowego grubości 10 cm wraz wywozem i utylizacją</t>
  </si>
  <si>
    <t>Cena jednostkowa</t>
  </si>
  <si>
    <t>Wartość</t>
  </si>
  <si>
    <t>RAZEM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</si>
</sst>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0.00"/>
    <numFmt numFmtId="165" formatCode="#0.000"/>
    <numFmt numFmtId="166" formatCode="#"/>
    <numFmt numFmtId="167" formatCode="#\ ##0.00"/>
    <numFmt numFmtId="168" formatCode="#,##0.00\ &quot;zł&quot;"/>
  </numFmts>
  <fonts count="8" x14ac:knownFonts="1">
    <font>
      <sz val="11"/>
      <color theme="1"/>
      <name val="Calibri"/>
      <family val="2"/>
      <scheme val="minor"/>
    </font>
    <font>
      <i/>
      <sz val="8"/>
      <color rgb="FF000000"/>
      <name val="Arial Narrow"/>
    </font>
    <font>
      <b/>
      <i/>
      <sz val="8"/>
      <color rgb="FF000000"/>
      <name val="Arial Narrow"/>
    </font>
    <font>
      <i/>
      <sz val="8"/>
      <color rgb="FF000000"/>
      <name val="Arial Narrow"/>
      <family val="2"/>
      <charset val="238"/>
    </font>
    <font>
      <sz val="11"/>
      <color rgb="FF006100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8"/>
      <color rgb="FF006100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6E6FA"/>
      </patternFill>
    </fill>
    <fill>
      <patternFill patternType="solid">
        <fgColor rgb="FFFFE4E1"/>
      </patternFill>
    </fill>
    <fill>
      <patternFill patternType="solid">
        <fgColor rgb="FFDCDCDC"/>
      </patternFill>
    </fill>
    <fill>
      <patternFill patternType="solid">
        <fgColor rgb="FFC6EFCE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</borders>
  <cellStyleXfs count="2">
    <xf numFmtId="0" fontId="0" fillId="0" borderId="0"/>
    <xf numFmtId="0" fontId="4" fillId="5" borderId="0" applyNumberFormat="0" applyBorder="0" applyAlignment="0" applyProtection="0"/>
  </cellStyleXfs>
  <cellXfs count="39">
    <xf numFmtId="0" fontId="0" fillId="0" borderId="0" xfId="0"/>
    <xf numFmtId="49" fontId="1" fillId="0" borderId="2" xfId="0" applyNumberFormat="1" applyFont="1" applyBorder="1" applyAlignment="1">
      <alignment horizontal="center" vertical="top" wrapText="1" shrinkToFit="1" readingOrder="1"/>
    </xf>
    <xf numFmtId="0" fontId="1" fillId="0" borderId="2" xfId="0" applyFont="1" applyBorder="1" applyAlignment="1">
      <alignment horizontal="left" vertical="top" wrapText="1" shrinkToFit="1" readingOrder="1"/>
    </xf>
    <xf numFmtId="0" fontId="1" fillId="2" borderId="1" xfId="0" applyFont="1" applyFill="1" applyBorder="1" applyAlignment="1">
      <alignment horizontal="center" vertical="center" wrapText="1" shrinkToFit="1" readingOrder="1"/>
    </xf>
    <xf numFmtId="49" fontId="2" fillId="3" borderId="2" xfId="0" applyNumberFormat="1" applyFont="1" applyFill="1" applyBorder="1" applyAlignment="1">
      <alignment horizontal="center" vertical="top" wrapText="1" shrinkToFit="1" readingOrder="1"/>
    </xf>
    <xf numFmtId="49" fontId="2" fillId="4" borderId="2" xfId="0" applyNumberFormat="1" applyFont="1" applyFill="1" applyBorder="1" applyAlignment="1">
      <alignment horizontal="center" vertical="top" wrapText="1" shrinkToFit="1" readingOrder="1"/>
    </xf>
    <xf numFmtId="49" fontId="2" fillId="3" borderId="1" xfId="0" applyNumberFormat="1" applyFont="1" applyFill="1" applyBorder="1" applyAlignment="1">
      <alignment horizontal="center" vertical="top" wrapText="1" shrinkToFit="1" readingOrder="1"/>
    </xf>
    <xf numFmtId="0" fontId="3" fillId="0" borderId="2" xfId="0" applyFont="1" applyBorder="1" applyAlignment="1">
      <alignment horizontal="left" vertical="top" wrapText="1" shrinkToFit="1" readingOrder="1"/>
    </xf>
    <xf numFmtId="0" fontId="3" fillId="2" borderId="7" xfId="0" applyFont="1" applyFill="1" applyBorder="1" applyAlignment="1">
      <alignment horizontal="center" vertical="center" wrapText="1" shrinkToFit="1" readingOrder="1"/>
    </xf>
    <xf numFmtId="0" fontId="3" fillId="2" borderId="1" xfId="0" applyFont="1" applyFill="1" applyBorder="1" applyAlignment="1">
      <alignment horizontal="center" vertical="center" wrapText="1" shrinkToFit="1" readingOrder="1"/>
    </xf>
    <xf numFmtId="49" fontId="1" fillId="0" borderId="2" xfId="0" applyNumberFormat="1" applyFont="1" applyBorder="1" applyAlignment="1">
      <alignment horizontal="right" vertical="top" wrapText="1" shrinkToFit="1" readingOrder="1"/>
    </xf>
    <xf numFmtId="49" fontId="2" fillId="4" borderId="2" xfId="0" applyNumberFormat="1" applyFont="1" applyFill="1" applyBorder="1" applyAlignment="1">
      <alignment horizontal="right" vertical="top" wrapText="1" shrinkToFit="1" readingOrder="1"/>
    </xf>
    <xf numFmtId="49" fontId="2" fillId="3" borderId="2" xfId="0" applyNumberFormat="1" applyFont="1" applyFill="1" applyBorder="1" applyAlignment="1">
      <alignment horizontal="right" vertical="top" wrapText="1" shrinkToFit="1" readingOrder="1"/>
    </xf>
    <xf numFmtId="49" fontId="2" fillId="3" borderId="5" xfId="0" applyNumberFormat="1" applyFont="1" applyFill="1" applyBorder="1" applyAlignment="1">
      <alignment horizontal="left" vertical="top" wrapText="1" shrinkToFit="1" readingOrder="1"/>
    </xf>
    <xf numFmtId="49" fontId="2" fillId="3" borderId="0" xfId="0" applyNumberFormat="1" applyFont="1" applyFill="1" applyAlignment="1">
      <alignment horizontal="left" vertical="top" wrapText="1" shrinkToFit="1" readingOrder="1"/>
    </xf>
    <xf numFmtId="49" fontId="2" fillId="3" borderId="6" xfId="0" applyNumberFormat="1" applyFont="1" applyFill="1" applyBorder="1" applyAlignment="1">
      <alignment horizontal="left" vertical="top" wrapText="1" shrinkToFit="1" readingOrder="1"/>
    </xf>
    <xf numFmtId="49" fontId="2" fillId="4" borderId="8" xfId="0" applyNumberFormat="1" applyFont="1" applyFill="1" applyBorder="1" applyAlignment="1">
      <alignment horizontal="left" vertical="top" wrapText="1" shrinkToFit="1" readingOrder="1"/>
    </xf>
    <xf numFmtId="49" fontId="2" fillId="4" borderId="9" xfId="0" applyNumberFormat="1" applyFont="1" applyFill="1" applyBorder="1" applyAlignment="1">
      <alignment horizontal="left" vertical="top" wrapText="1" shrinkToFit="1" readingOrder="1"/>
    </xf>
    <xf numFmtId="49" fontId="2" fillId="4" borderId="10" xfId="0" applyNumberFormat="1" applyFont="1" applyFill="1" applyBorder="1" applyAlignment="1">
      <alignment horizontal="left" vertical="top" wrapText="1" shrinkToFit="1" readingOrder="1"/>
    </xf>
    <xf numFmtId="49" fontId="2" fillId="4" borderId="5" xfId="0" applyNumberFormat="1" applyFont="1" applyFill="1" applyBorder="1" applyAlignment="1">
      <alignment horizontal="left" vertical="top" wrapText="1" shrinkToFit="1" readingOrder="1"/>
    </xf>
    <xf numFmtId="49" fontId="2" fillId="4" borderId="0" xfId="0" applyNumberFormat="1" applyFont="1" applyFill="1" applyAlignment="1">
      <alignment horizontal="left" vertical="top" wrapText="1" shrinkToFit="1" readingOrder="1"/>
    </xf>
    <xf numFmtId="49" fontId="2" fillId="4" borderId="6" xfId="0" applyNumberFormat="1" applyFont="1" applyFill="1" applyBorder="1" applyAlignment="1">
      <alignment horizontal="left" vertical="top" wrapText="1" shrinkToFit="1" readingOrder="1"/>
    </xf>
    <xf numFmtId="49" fontId="2" fillId="3" borderId="1" xfId="0" applyNumberFormat="1" applyFont="1" applyFill="1" applyBorder="1" applyAlignment="1">
      <alignment horizontal="right" vertical="top" wrapText="1" shrinkToFit="1" readingOrder="1"/>
    </xf>
    <xf numFmtId="49" fontId="2" fillId="3" borderId="11" xfId="0" applyNumberFormat="1" applyFont="1" applyFill="1" applyBorder="1" applyAlignment="1">
      <alignment horizontal="left" vertical="top" wrapText="1" shrinkToFit="1" readingOrder="1"/>
    </xf>
    <xf numFmtId="49" fontId="2" fillId="3" borderId="12" xfId="0" applyNumberFormat="1" applyFont="1" applyFill="1" applyBorder="1" applyAlignment="1">
      <alignment horizontal="left" vertical="top" wrapText="1" shrinkToFit="1" readingOrder="1"/>
    </xf>
    <xf numFmtId="49" fontId="2" fillId="3" borderId="13" xfId="0" applyNumberFormat="1" applyFont="1" applyFill="1" applyBorder="1" applyAlignment="1">
      <alignment horizontal="left" vertical="top" wrapText="1" shrinkToFit="1" readingOrder="1"/>
    </xf>
    <xf numFmtId="0" fontId="1" fillId="2" borderId="1" xfId="0" applyFont="1" applyFill="1" applyBorder="1" applyAlignment="1">
      <alignment horizontal="center" vertical="center" wrapText="1" shrinkToFit="1" readingOrder="1"/>
    </xf>
    <xf numFmtId="49" fontId="2" fillId="3" borderId="8" xfId="0" applyNumberFormat="1" applyFont="1" applyFill="1" applyBorder="1" applyAlignment="1">
      <alignment horizontal="left" vertical="top" wrapText="1" shrinkToFit="1" readingOrder="1"/>
    </xf>
    <xf numFmtId="49" fontId="2" fillId="3" borderId="9" xfId="0" applyNumberFormat="1" applyFont="1" applyFill="1" applyBorder="1" applyAlignment="1">
      <alignment horizontal="left" vertical="top" wrapText="1" shrinkToFit="1" readingOrder="1"/>
    </xf>
    <xf numFmtId="49" fontId="2" fillId="3" borderId="10" xfId="0" applyNumberFormat="1" applyFont="1" applyFill="1" applyBorder="1" applyAlignment="1">
      <alignment horizontal="left" vertical="top" wrapText="1" shrinkToFit="1" readingOrder="1"/>
    </xf>
    <xf numFmtId="168" fontId="5" fillId="0" borderId="3" xfId="0" applyNumberFormat="1" applyFont="1" applyBorder="1" applyAlignment="1">
      <alignment vertical="center"/>
    </xf>
    <xf numFmtId="168" fontId="6" fillId="5" borderId="4" xfId="1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>
      <alignment horizontal="center" vertical="center" wrapText="1" shrinkToFit="1" readingOrder="1"/>
    </xf>
    <xf numFmtId="165" fontId="1" fillId="0" borderId="2" xfId="0" applyNumberFormat="1" applyFont="1" applyBorder="1" applyAlignment="1">
      <alignment horizontal="center" vertical="center" wrapText="1" shrinkToFit="1" readingOrder="1"/>
    </xf>
    <xf numFmtId="164" fontId="1" fillId="0" borderId="2" xfId="0" applyNumberFormat="1" applyFont="1" applyBorder="1" applyAlignment="1">
      <alignment horizontal="center" vertical="center" wrapText="1" shrinkToFit="1" readingOrder="1"/>
    </xf>
    <xf numFmtId="167" fontId="1" fillId="0" borderId="2" xfId="0" applyNumberFormat="1" applyFont="1" applyBorder="1" applyAlignment="1">
      <alignment horizontal="center" vertical="center" wrapText="1" shrinkToFit="1" readingOrder="1"/>
    </xf>
    <xf numFmtId="166" fontId="1" fillId="0" borderId="2" xfId="0" applyNumberFormat="1" applyFont="1" applyBorder="1" applyAlignment="1">
      <alignment horizontal="center" vertical="center" wrapText="1" shrinkToFit="1" readingOrder="1"/>
    </xf>
    <xf numFmtId="0" fontId="7" fillId="0" borderId="0" xfId="0" applyFont="1" applyAlignment="1">
      <alignment horizontal="right" vertical="center"/>
    </xf>
    <xf numFmtId="168" fontId="7" fillId="0" borderId="0" xfId="0" applyNumberFormat="1" applyFont="1" applyAlignment="1">
      <alignment vertical="center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105"/>
  <sheetViews>
    <sheetView showGridLines="0" tabSelected="1" workbookViewId="0">
      <selection activeCell="I1" sqref="I1"/>
    </sheetView>
  </sheetViews>
  <sheetFormatPr defaultRowHeight="20.100000000000001" customHeight="1" x14ac:dyDescent="0.25"/>
  <cols>
    <col min="1" max="1" width="0.28515625" customWidth="1"/>
    <col min="2" max="2" width="5.5703125" customWidth="1"/>
    <col min="3" max="3" width="0.7109375" customWidth="1"/>
    <col min="4" max="4" width="9.7109375" customWidth="1"/>
    <col min="5" max="5" width="150.7109375" customWidth="1"/>
    <col min="6" max="7" width="8.7109375" customWidth="1"/>
    <col min="8" max="8" width="0.140625" customWidth="1"/>
    <col min="10" max="10" width="17.5703125" customWidth="1"/>
  </cols>
  <sheetData>
    <row r="1" spans="1:10" ht="30" customHeight="1" x14ac:dyDescent="0.25">
      <c r="A1" s="26" t="s">
        <v>0</v>
      </c>
      <c r="B1" s="26"/>
      <c r="C1" s="26"/>
      <c r="D1" s="3" t="s">
        <v>208</v>
      </c>
      <c r="E1" s="3" t="s">
        <v>206</v>
      </c>
      <c r="F1" s="3" t="s">
        <v>1</v>
      </c>
      <c r="G1" s="3" t="s">
        <v>207</v>
      </c>
      <c r="I1" s="8" t="s">
        <v>234</v>
      </c>
      <c r="J1" s="9" t="s">
        <v>235</v>
      </c>
    </row>
    <row r="2" spans="1:10" ht="20.100000000000001" customHeight="1" x14ac:dyDescent="0.25">
      <c r="A2" s="12" t="s">
        <v>2</v>
      </c>
      <c r="B2" s="12"/>
      <c r="C2" s="12"/>
      <c r="D2" s="4"/>
      <c r="E2" s="27" t="s">
        <v>3</v>
      </c>
      <c r="F2" s="28"/>
      <c r="G2" s="28"/>
      <c r="H2" s="28"/>
      <c r="I2" s="28"/>
      <c r="J2" s="29"/>
    </row>
    <row r="3" spans="1:10" ht="20.100000000000001" customHeight="1" x14ac:dyDescent="0.25">
      <c r="A3" s="11" t="s">
        <v>4</v>
      </c>
      <c r="B3" s="11"/>
      <c r="C3" s="11"/>
      <c r="D3" s="5"/>
      <c r="E3" s="16" t="s">
        <v>5</v>
      </c>
      <c r="F3" s="17"/>
      <c r="G3" s="17"/>
      <c r="H3" s="17"/>
      <c r="I3" s="17"/>
      <c r="J3" s="18"/>
    </row>
    <row r="4" spans="1:10" ht="20.100000000000001" customHeight="1" x14ac:dyDescent="0.25">
      <c r="A4" s="10" t="s">
        <v>6</v>
      </c>
      <c r="B4" s="10"/>
      <c r="C4" s="10"/>
      <c r="D4" s="1" t="s">
        <v>7</v>
      </c>
      <c r="E4" s="2" t="s">
        <v>8</v>
      </c>
      <c r="F4" s="32" t="s">
        <v>9</v>
      </c>
      <c r="G4" s="33">
        <v>0.72</v>
      </c>
      <c r="I4" s="31"/>
      <c r="J4" s="30">
        <f>ROUND(G4*I4,2)</f>
        <v>0</v>
      </c>
    </row>
    <row r="5" spans="1:10" ht="20.100000000000001" customHeight="1" x14ac:dyDescent="0.25">
      <c r="A5" s="11" t="s">
        <v>10</v>
      </c>
      <c r="B5" s="11"/>
      <c r="C5" s="11"/>
      <c r="D5" s="5"/>
      <c r="E5" s="19" t="s">
        <v>11</v>
      </c>
      <c r="F5" s="20"/>
      <c r="G5" s="20"/>
      <c r="H5" s="20"/>
      <c r="I5" s="20"/>
      <c r="J5" s="21"/>
    </row>
    <row r="6" spans="1:10" ht="20.100000000000001" customHeight="1" x14ac:dyDescent="0.25">
      <c r="A6" s="10" t="s">
        <v>12</v>
      </c>
      <c r="B6" s="10"/>
      <c r="C6" s="10"/>
      <c r="D6" s="1" t="s">
        <v>13</v>
      </c>
      <c r="E6" s="2" t="s">
        <v>14</v>
      </c>
      <c r="F6" s="32" t="s">
        <v>15</v>
      </c>
      <c r="G6" s="34">
        <v>238</v>
      </c>
      <c r="I6" s="31"/>
      <c r="J6" s="30">
        <f>ROUND(G6*I6,2)</f>
        <v>0</v>
      </c>
    </row>
    <row r="7" spans="1:10" ht="20.100000000000001" customHeight="1" x14ac:dyDescent="0.25">
      <c r="A7" s="11" t="s">
        <v>16</v>
      </c>
      <c r="B7" s="11"/>
      <c r="C7" s="11"/>
      <c r="D7" s="5"/>
      <c r="E7" s="19" t="s">
        <v>17</v>
      </c>
      <c r="F7" s="20"/>
      <c r="G7" s="20"/>
      <c r="H7" s="20"/>
      <c r="I7" s="20"/>
      <c r="J7" s="21"/>
    </row>
    <row r="8" spans="1:10" ht="20.100000000000001" customHeight="1" x14ac:dyDescent="0.25">
      <c r="A8" s="10" t="s">
        <v>18</v>
      </c>
      <c r="B8" s="10"/>
      <c r="C8" s="10"/>
      <c r="D8" s="1" t="s">
        <v>19</v>
      </c>
      <c r="E8" s="2" t="s">
        <v>20</v>
      </c>
      <c r="F8" s="32" t="s">
        <v>15</v>
      </c>
      <c r="G8" s="35">
        <v>4390</v>
      </c>
      <c r="I8" s="31"/>
      <c r="J8" s="30">
        <f t="shared" ref="J8:J25" si="0">ROUND(G8*I8,2)</f>
        <v>0</v>
      </c>
    </row>
    <row r="9" spans="1:10" ht="20.100000000000001" customHeight="1" x14ac:dyDescent="0.25">
      <c r="A9" s="10" t="s">
        <v>21</v>
      </c>
      <c r="B9" s="10"/>
      <c r="C9" s="10"/>
      <c r="D9" s="1" t="s">
        <v>22</v>
      </c>
      <c r="E9" s="2" t="s">
        <v>23</v>
      </c>
      <c r="F9" s="32" t="s">
        <v>24</v>
      </c>
      <c r="G9" s="34">
        <v>305</v>
      </c>
      <c r="I9" s="31"/>
      <c r="J9" s="30">
        <f t="shared" si="0"/>
        <v>0</v>
      </c>
    </row>
    <row r="10" spans="1:10" ht="20.100000000000001" customHeight="1" x14ac:dyDescent="0.25">
      <c r="A10" s="10" t="s">
        <v>25</v>
      </c>
      <c r="B10" s="10"/>
      <c r="C10" s="10"/>
      <c r="D10" s="1" t="s">
        <v>22</v>
      </c>
      <c r="E10" s="7" t="s">
        <v>231</v>
      </c>
      <c r="F10" s="32" t="s">
        <v>15</v>
      </c>
      <c r="G10" s="34">
        <v>275</v>
      </c>
      <c r="I10" s="31"/>
      <c r="J10" s="30">
        <f t="shared" si="0"/>
        <v>0</v>
      </c>
    </row>
    <row r="11" spans="1:10" ht="20.100000000000001" customHeight="1" x14ac:dyDescent="0.25">
      <c r="A11" s="10" t="s">
        <v>26</v>
      </c>
      <c r="B11" s="10"/>
      <c r="C11" s="10"/>
      <c r="D11" s="1" t="s">
        <v>22</v>
      </c>
      <c r="E11" s="2" t="s">
        <v>27</v>
      </c>
      <c r="F11" s="32" t="s">
        <v>15</v>
      </c>
      <c r="G11" s="34">
        <v>41.5</v>
      </c>
      <c r="I11" s="31"/>
      <c r="J11" s="30">
        <f t="shared" si="0"/>
        <v>0</v>
      </c>
    </row>
    <row r="12" spans="1:10" ht="20.100000000000001" customHeight="1" x14ac:dyDescent="0.25">
      <c r="A12" s="10" t="s">
        <v>28</v>
      </c>
      <c r="B12" s="10"/>
      <c r="C12" s="10"/>
      <c r="D12" s="1" t="s">
        <v>22</v>
      </c>
      <c r="E12" s="2" t="s">
        <v>29</v>
      </c>
      <c r="F12" s="32" t="s">
        <v>24</v>
      </c>
      <c r="G12" s="35">
        <v>1400</v>
      </c>
      <c r="I12" s="31"/>
      <c r="J12" s="30">
        <f t="shared" si="0"/>
        <v>0</v>
      </c>
    </row>
    <row r="13" spans="1:10" ht="20.100000000000001" customHeight="1" x14ac:dyDescent="0.25">
      <c r="A13" s="10" t="s">
        <v>30</v>
      </c>
      <c r="B13" s="10"/>
      <c r="C13" s="10"/>
      <c r="D13" s="1" t="s">
        <v>22</v>
      </c>
      <c r="E13" s="2" t="s">
        <v>31</v>
      </c>
      <c r="F13" s="32" t="s">
        <v>24</v>
      </c>
      <c r="G13" s="34">
        <v>27</v>
      </c>
      <c r="I13" s="31"/>
      <c r="J13" s="30">
        <f t="shared" si="0"/>
        <v>0</v>
      </c>
    </row>
    <row r="14" spans="1:10" ht="20.100000000000001" customHeight="1" x14ac:dyDescent="0.25">
      <c r="A14" s="10" t="s">
        <v>32</v>
      </c>
      <c r="B14" s="10"/>
      <c r="C14" s="10"/>
      <c r="D14" s="1" t="s">
        <v>22</v>
      </c>
      <c r="E14" s="2" t="s">
        <v>33</v>
      </c>
      <c r="F14" s="32" t="s">
        <v>24</v>
      </c>
      <c r="G14" s="34">
        <v>576</v>
      </c>
      <c r="I14" s="31"/>
      <c r="J14" s="30">
        <f t="shared" si="0"/>
        <v>0</v>
      </c>
    </row>
    <row r="15" spans="1:10" ht="20.100000000000001" customHeight="1" x14ac:dyDescent="0.25">
      <c r="A15" s="10" t="s">
        <v>34</v>
      </c>
      <c r="B15" s="10"/>
      <c r="C15" s="10"/>
      <c r="D15" s="1" t="s">
        <v>22</v>
      </c>
      <c r="E15" s="2" t="s">
        <v>35</v>
      </c>
      <c r="F15" s="32" t="s">
        <v>15</v>
      </c>
      <c r="G15" s="34">
        <v>52</v>
      </c>
      <c r="I15" s="31"/>
      <c r="J15" s="30">
        <f t="shared" si="0"/>
        <v>0</v>
      </c>
    </row>
    <row r="16" spans="1:10" ht="20.100000000000001" customHeight="1" x14ac:dyDescent="0.25">
      <c r="A16" s="10" t="s">
        <v>36</v>
      </c>
      <c r="B16" s="10"/>
      <c r="C16" s="10"/>
      <c r="D16" s="1" t="s">
        <v>22</v>
      </c>
      <c r="E16" s="2" t="s">
        <v>37</v>
      </c>
      <c r="F16" s="32" t="s">
        <v>15</v>
      </c>
      <c r="G16" s="34">
        <v>52</v>
      </c>
      <c r="I16" s="31"/>
      <c r="J16" s="30">
        <f t="shared" si="0"/>
        <v>0</v>
      </c>
    </row>
    <row r="17" spans="1:10" ht="20.100000000000001" customHeight="1" x14ac:dyDescent="0.25">
      <c r="A17" s="10" t="s">
        <v>38</v>
      </c>
      <c r="B17" s="10"/>
      <c r="C17" s="10"/>
      <c r="D17" s="1" t="s">
        <v>22</v>
      </c>
      <c r="E17" s="2" t="s">
        <v>39</v>
      </c>
      <c r="F17" s="32" t="s">
        <v>15</v>
      </c>
      <c r="G17" s="34">
        <v>5</v>
      </c>
      <c r="I17" s="31"/>
      <c r="J17" s="30">
        <f t="shared" si="0"/>
        <v>0</v>
      </c>
    </row>
    <row r="18" spans="1:10" ht="20.100000000000001" customHeight="1" x14ac:dyDescent="0.25">
      <c r="A18" s="10" t="s">
        <v>40</v>
      </c>
      <c r="B18" s="10"/>
      <c r="C18" s="10"/>
      <c r="D18" s="1" t="s">
        <v>22</v>
      </c>
      <c r="E18" s="2" t="s">
        <v>41</v>
      </c>
      <c r="F18" s="32" t="s">
        <v>15</v>
      </c>
      <c r="G18" s="34">
        <v>5</v>
      </c>
      <c r="I18" s="31"/>
      <c r="J18" s="30">
        <f t="shared" si="0"/>
        <v>0</v>
      </c>
    </row>
    <row r="19" spans="1:10" ht="20.100000000000001" customHeight="1" x14ac:dyDescent="0.25">
      <c r="A19" s="10" t="s">
        <v>42</v>
      </c>
      <c r="B19" s="10"/>
      <c r="C19" s="10"/>
      <c r="D19" s="1" t="s">
        <v>22</v>
      </c>
      <c r="E19" s="7" t="s">
        <v>232</v>
      </c>
      <c r="F19" s="32" t="s">
        <v>15</v>
      </c>
      <c r="G19" s="34">
        <v>45</v>
      </c>
      <c r="I19" s="31"/>
      <c r="J19" s="30">
        <f t="shared" si="0"/>
        <v>0</v>
      </c>
    </row>
    <row r="20" spans="1:10" ht="20.100000000000001" customHeight="1" x14ac:dyDescent="0.25">
      <c r="A20" s="10" t="s">
        <v>43</v>
      </c>
      <c r="B20" s="10"/>
      <c r="C20" s="10"/>
      <c r="D20" s="1" t="s">
        <v>44</v>
      </c>
      <c r="E20" s="2" t="s">
        <v>45</v>
      </c>
      <c r="F20" s="32" t="s">
        <v>15</v>
      </c>
      <c r="G20" s="34">
        <v>45</v>
      </c>
      <c r="I20" s="31"/>
      <c r="J20" s="30">
        <f t="shared" si="0"/>
        <v>0</v>
      </c>
    </row>
    <row r="21" spans="1:10" ht="20.100000000000001" customHeight="1" x14ac:dyDescent="0.25">
      <c r="A21" s="10" t="s">
        <v>46</v>
      </c>
      <c r="B21" s="10"/>
      <c r="C21" s="10"/>
      <c r="D21" s="1" t="s">
        <v>44</v>
      </c>
      <c r="E21" s="2" t="s">
        <v>47</v>
      </c>
      <c r="F21" s="32" t="s">
        <v>15</v>
      </c>
      <c r="G21" s="34">
        <v>45</v>
      </c>
      <c r="I21" s="31"/>
      <c r="J21" s="30">
        <f t="shared" si="0"/>
        <v>0</v>
      </c>
    </row>
    <row r="22" spans="1:10" ht="20.100000000000001" customHeight="1" x14ac:dyDescent="0.25">
      <c r="A22" s="10" t="s">
        <v>48</v>
      </c>
      <c r="B22" s="10"/>
      <c r="C22" s="10"/>
      <c r="D22" s="1" t="s">
        <v>49</v>
      </c>
      <c r="E22" s="2" t="s">
        <v>50</v>
      </c>
      <c r="F22" s="32" t="s">
        <v>15</v>
      </c>
      <c r="G22" s="34">
        <v>45</v>
      </c>
      <c r="I22" s="31"/>
      <c r="J22" s="30">
        <f t="shared" si="0"/>
        <v>0</v>
      </c>
    </row>
    <row r="23" spans="1:10" ht="20.100000000000001" customHeight="1" x14ac:dyDescent="0.25">
      <c r="A23" s="10" t="s">
        <v>51</v>
      </c>
      <c r="B23" s="10"/>
      <c r="C23" s="10"/>
      <c r="D23" s="1" t="s">
        <v>22</v>
      </c>
      <c r="E23" s="2" t="s">
        <v>52</v>
      </c>
      <c r="F23" s="32" t="s">
        <v>53</v>
      </c>
      <c r="G23" s="36">
        <v>10</v>
      </c>
      <c r="I23" s="31"/>
      <c r="J23" s="30">
        <f t="shared" si="0"/>
        <v>0</v>
      </c>
    </row>
    <row r="24" spans="1:10" ht="20.100000000000001" customHeight="1" x14ac:dyDescent="0.25">
      <c r="A24" s="10" t="s">
        <v>54</v>
      </c>
      <c r="B24" s="10"/>
      <c r="C24" s="10"/>
      <c r="D24" s="1" t="s">
        <v>22</v>
      </c>
      <c r="E24" s="2" t="s">
        <v>55</v>
      </c>
      <c r="F24" s="32" t="s">
        <v>53</v>
      </c>
      <c r="G24" s="36">
        <v>4</v>
      </c>
      <c r="I24" s="31"/>
      <c r="J24" s="30">
        <f t="shared" si="0"/>
        <v>0</v>
      </c>
    </row>
    <row r="25" spans="1:10" ht="20.100000000000001" customHeight="1" x14ac:dyDescent="0.25">
      <c r="A25" s="10" t="s">
        <v>56</v>
      </c>
      <c r="B25" s="10"/>
      <c r="C25" s="10"/>
      <c r="D25" s="1" t="s">
        <v>22</v>
      </c>
      <c r="E25" s="2" t="s">
        <v>57</v>
      </c>
      <c r="F25" s="32" t="s">
        <v>24</v>
      </c>
      <c r="G25" s="34">
        <v>6.4</v>
      </c>
      <c r="I25" s="31"/>
      <c r="J25" s="30">
        <f t="shared" si="0"/>
        <v>0</v>
      </c>
    </row>
    <row r="26" spans="1:10" ht="20.100000000000001" customHeight="1" x14ac:dyDescent="0.25">
      <c r="A26" s="11" t="s">
        <v>58</v>
      </c>
      <c r="B26" s="11"/>
      <c r="C26" s="11"/>
      <c r="D26" s="5"/>
      <c r="E26" s="19" t="s">
        <v>59</v>
      </c>
      <c r="F26" s="20"/>
      <c r="G26" s="20"/>
      <c r="H26" s="20"/>
      <c r="I26" s="20"/>
      <c r="J26" s="21"/>
    </row>
    <row r="27" spans="1:10" ht="20.100000000000001" customHeight="1" x14ac:dyDescent="0.25">
      <c r="A27" s="10" t="s">
        <v>60</v>
      </c>
      <c r="B27" s="10"/>
      <c r="C27" s="10"/>
      <c r="D27" s="1" t="s">
        <v>22</v>
      </c>
      <c r="E27" s="2" t="s">
        <v>61</v>
      </c>
      <c r="F27" s="32" t="s">
        <v>53</v>
      </c>
      <c r="G27" s="36">
        <v>7</v>
      </c>
      <c r="I27" s="31"/>
      <c r="J27" s="30">
        <f t="shared" ref="J27:J29" si="1">ROUND(G27*I27,2)</f>
        <v>0</v>
      </c>
    </row>
    <row r="28" spans="1:10" ht="20.100000000000001" customHeight="1" x14ac:dyDescent="0.25">
      <c r="A28" s="10" t="s">
        <v>62</v>
      </c>
      <c r="B28" s="10"/>
      <c r="C28" s="10"/>
      <c r="D28" s="1" t="s">
        <v>22</v>
      </c>
      <c r="E28" s="2" t="s">
        <v>63</v>
      </c>
      <c r="F28" s="32" t="s">
        <v>53</v>
      </c>
      <c r="G28" s="36">
        <v>20</v>
      </c>
      <c r="I28" s="31"/>
      <c r="J28" s="30">
        <f t="shared" si="1"/>
        <v>0</v>
      </c>
    </row>
    <row r="29" spans="1:10" ht="20.100000000000001" customHeight="1" x14ac:dyDescent="0.25">
      <c r="A29" s="10" t="s">
        <v>64</v>
      </c>
      <c r="B29" s="10"/>
      <c r="C29" s="10"/>
      <c r="D29" s="1" t="s">
        <v>22</v>
      </c>
      <c r="E29" s="2" t="s">
        <v>65</v>
      </c>
      <c r="F29" s="32" t="s">
        <v>53</v>
      </c>
      <c r="G29" s="36">
        <v>2</v>
      </c>
      <c r="I29" s="31"/>
      <c r="J29" s="30">
        <f t="shared" si="1"/>
        <v>0</v>
      </c>
    </row>
    <row r="30" spans="1:10" ht="20.100000000000001" customHeight="1" x14ac:dyDescent="0.25">
      <c r="A30" s="11" t="s">
        <v>66</v>
      </c>
      <c r="B30" s="11"/>
      <c r="C30" s="11"/>
      <c r="D30" s="5"/>
      <c r="E30" s="19" t="s">
        <v>67</v>
      </c>
      <c r="F30" s="20"/>
      <c r="G30" s="20"/>
      <c r="H30" s="20"/>
      <c r="I30" s="20"/>
      <c r="J30" s="21"/>
    </row>
    <row r="31" spans="1:10" ht="20.100000000000001" customHeight="1" x14ac:dyDescent="0.25">
      <c r="A31" s="10" t="s">
        <v>68</v>
      </c>
      <c r="B31" s="10"/>
      <c r="C31" s="10"/>
      <c r="D31" s="1" t="s">
        <v>69</v>
      </c>
      <c r="E31" s="2" t="s">
        <v>70</v>
      </c>
      <c r="F31" s="32" t="s">
        <v>24</v>
      </c>
      <c r="G31" s="34">
        <v>35</v>
      </c>
      <c r="I31" s="31"/>
      <c r="J31" s="30">
        <f>ROUND(G31*I31,2)</f>
        <v>0</v>
      </c>
    </row>
    <row r="32" spans="1:10" ht="20.100000000000001" customHeight="1" x14ac:dyDescent="0.25">
      <c r="A32" s="22" t="s">
        <v>71</v>
      </c>
      <c r="B32" s="22"/>
      <c r="C32" s="22"/>
      <c r="D32" s="6"/>
      <c r="E32" s="13" t="s">
        <v>72</v>
      </c>
      <c r="F32" s="14"/>
      <c r="G32" s="14"/>
      <c r="H32" s="14"/>
      <c r="I32" s="14"/>
      <c r="J32" s="15"/>
    </row>
    <row r="33" spans="1:10" ht="20.100000000000001" customHeight="1" x14ac:dyDescent="0.25">
      <c r="A33" s="10" t="s">
        <v>73</v>
      </c>
      <c r="B33" s="10"/>
      <c r="C33" s="10"/>
      <c r="D33" s="1" t="s">
        <v>74</v>
      </c>
      <c r="E33" s="2" t="s">
        <v>75</v>
      </c>
      <c r="F33" s="32" t="s">
        <v>76</v>
      </c>
      <c r="G33" s="34">
        <v>368</v>
      </c>
      <c r="I33" s="31"/>
      <c r="J33" s="30">
        <f>ROUND(G33*I33,2)</f>
        <v>0</v>
      </c>
    </row>
    <row r="34" spans="1:10" ht="20.100000000000001" customHeight="1" x14ac:dyDescent="0.25">
      <c r="A34" s="22" t="s">
        <v>77</v>
      </c>
      <c r="B34" s="22"/>
      <c r="C34" s="22"/>
      <c r="D34" s="6"/>
      <c r="E34" s="13" t="s">
        <v>78</v>
      </c>
      <c r="F34" s="14"/>
      <c r="G34" s="14"/>
      <c r="H34" s="14"/>
      <c r="I34" s="14"/>
      <c r="J34" s="15"/>
    </row>
    <row r="35" spans="1:10" ht="20.100000000000001" customHeight="1" x14ac:dyDescent="0.25">
      <c r="A35" s="11" t="s">
        <v>79</v>
      </c>
      <c r="B35" s="11"/>
      <c r="C35" s="11"/>
      <c r="D35" s="5"/>
      <c r="E35" s="16" t="s">
        <v>17</v>
      </c>
      <c r="F35" s="17"/>
      <c r="G35" s="17"/>
      <c r="H35" s="17"/>
      <c r="I35" s="17"/>
      <c r="J35" s="18"/>
    </row>
    <row r="36" spans="1:10" ht="20.100000000000001" customHeight="1" x14ac:dyDescent="0.25">
      <c r="A36" s="10" t="s">
        <v>80</v>
      </c>
      <c r="B36" s="10"/>
      <c r="C36" s="10"/>
      <c r="D36" s="1" t="s">
        <v>22</v>
      </c>
      <c r="E36" s="2" t="s">
        <v>81</v>
      </c>
      <c r="F36" s="32" t="s">
        <v>24</v>
      </c>
      <c r="G36" s="34">
        <v>399</v>
      </c>
      <c r="I36" s="31"/>
      <c r="J36" s="30">
        <f t="shared" ref="J36:J38" si="2">ROUND(G36*I36,2)</f>
        <v>0</v>
      </c>
    </row>
    <row r="37" spans="1:10" ht="20.100000000000001" customHeight="1" x14ac:dyDescent="0.25">
      <c r="A37" s="10" t="s">
        <v>82</v>
      </c>
      <c r="B37" s="10"/>
      <c r="C37" s="10"/>
      <c r="D37" s="1" t="s">
        <v>22</v>
      </c>
      <c r="E37" s="7" t="s">
        <v>233</v>
      </c>
      <c r="F37" s="32" t="s">
        <v>15</v>
      </c>
      <c r="G37" s="34">
        <v>206</v>
      </c>
      <c r="I37" s="31"/>
      <c r="J37" s="30">
        <f t="shared" si="2"/>
        <v>0</v>
      </c>
    </row>
    <row r="38" spans="1:10" ht="20.100000000000001" customHeight="1" x14ac:dyDescent="0.25">
      <c r="A38" s="10" t="s">
        <v>83</v>
      </c>
      <c r="B38" s="10"/>
      <c r="C38" s="10"/>
      <c r="D38" s="1" t="s">
        <v>22</v>
      </c>
      <c r="E38" s="2" t="s">
        <v>84</v>
      </c>
      <c r="F38" s="32" t="s">
        <v>53</v>
      </c>
      <c r="G38" s="36">
        <v>30</v>
      </c>
      <c r="I38" s="31"/>
      <c r="J38" s="30">
        <f t="shared" si="2"/>
        <v>0</v>
      </c>
    </row>
    <row r="39" spans="1:10" ht="20.100000000000001" customHeight="1" x14ac:dyDescent="0.25">
      <c r="A39" s="11" t="s">
        <v>85</v>
      </c>
      <c r="B39" s="11"/>
      <c r="C39" s="11"/>
      <c r="D39" s="5"/>
      <c r="E39" s="19" t="s">
        <v>72</v>
      </c>
      <c r="F39" s="20"/>
      <c r="G39" s="20"/>
      <c r="H39" s="20"/>
      <c r="I39" s="20"/>
      <c r="J39" s="21"/>
    </row>
    <row r="40" spans="1:10" ht="20.100000000000001" customHeight="1" x14ac:dyDescent="0.25">
      <c r="A40" s="10" t="s">
        <v>86</v>
      </c>
      <c r="B40" s="10"/>
      <c r="C40" s="10"/>
      <c r="D40" s="1" t="s">
        <v>74</v>
      </c>
      <c r="E40" s="2" t="s">
        <v>87</v>
      </c>
      <c r="F40" s="32" t="s">
        <v>76</v>
      </c>
      <c r="G40" s="34">
        <v>248</v>
      </c>
      <c r="I40" s="31"/>
      <c r="J40" s="30">
        <f t="shared" ref="J40:J42" si="3">ROUND(G40*I40,2)</f>
        <v>0</v>
      </c>
    </row>
    <row r="41" spans="1:10" ht="20.100000000000001" customHeight="1" x14ac:dyDescent="0.25">
      <c r="A41" s="10" t="s">
        <v>88</v>
      </c>
      <c r="B41" s="10"/>
      <c r="C41" s="10"/>
      <c r="D41" s="1" t="s">
        <v>89</v>
      </c>
      <c r="E41" s="2" t="s">
        <v>90</v>
      </c>
      <c r="F41" s="32" t="s">
        <v>76</v>
      </c>
      <c r="G41" s="34">
        <v>41.1</v>
      </c>
      <c r="I41" s="31"/>
      <c r="J41" s="30">
        <f t="shared" si="3"/>
        <v>0</v>
      </c>
    </row>
    <row r="42" spans="1:10" ht="20.100000000000001" customHeight="1" x14ac:dyDescent="0.25">
      <c r="A42" s="10" t="s">
        <v>91</v>
      </c>
      <c r="B42" s="10"/>
      <c r="C42" s="10"/>
      <c r="D42" s="1" t="s">
        <v>89</v>
      </c>
      <c r="E42" s="2" t="s">
        <v>92</v>
      </c>
      <c r="F42" s="32" t="s">
        <v>76</v>
      </c>
      <c r="G42" s="34">
        <v>167.3</v>
      </c>
      <c r="I42" s="31"/>
      <c r="J42" s="30">
        <f t="shared" si="3"/>
        <v>0</v>
      </c>
    </row>
    <row r="43" spans="1:10" ht="20.100000000000001" customHeight="1" x14ac:dyDescent="0.25">
      <c r="A43" s="11" t="s">
        <v>93</v>
      </c>
      <c r="B43" s="11"/>
      <c r="C43" s="11"/>
      <c r="D43" s="5"/>
      <c r="E43" s="19" t="s">
        <v>94</v>
      </c>
      <c r="F43" s="20"/>
      <c r="G43" s="20"/>
      <c r="H43" s="20"/>
      <c r="I43" s="20"/>
      <c r="J43" s="21"/>
    </row>
    <row r="44" spans="1:10" ht="20.100000000000001" customHeight="1" x14ac:dyDescent="0.25">
      <c r="A44" s="10" t="s">
        <v>95</v>
      </c>
      <c r="B44" s="10"/>
      <c r="C44" s="10"/>
      <c r="D44" s="1" t="s">
        <v>89</v>
      </c>
      <c r="E44" s="2" t="s">
        <v>96</v>
      </c>
      <c r="F44" s="32" t="s">
        <v>24</v>
      </c>
      <c r="G44" s="34">
        <v>150</v>
      </c>
      <c r="I44" s="31"/>
      <c r="J44" s="30">
        <f t="shared" ref="J44:J46" si="4">ROUND(G44*I44,2)</f>
        <v>0</v>
      </c>
    </row>
    <row r="45" spans="1:10" ht="20.100000000000001" customHeight="1" x14ac:dyDescent="0.25">
      <c r="A45" s="10" t="s">
        <v>97</v>
      </c>
      <c r="B45" s="10"/>
      <c r="C45" s="10"/>
      <c r="D45" s="1" t="s">
        <v>89</v>
      </c>
      <c r="E45" s="2" t="s">
        <v>98</v>
      </c>
      <c r="F45" s="32" t="s">
        <v>99</v>
      </c>
      <c r="G45" s="36">
        <v>30</v>
      </c>
      <c r="I45" s="31"/>
      <c r="J45" s="30">
        <f t="shared" si="4"/>
        <v>0</v>
      </c>
    </row>
    <row r="46" spans="1:10" ht="20.100000000000001" customHeight="1" x14ac:dyDescent="0.25">
      <c r="A46" s="10" t="s">
        <v>100</v>
      </c>
      <c r="B46" s="10"/>
      <c r="C46" s="10"/>
      <c r="D46" s="1" t="s">
        <v>89</v>
      </c>
      <c r="E46" s="2" t="s">
        <v>101</v>
      </c>
      <c r="F46" s="32" t="s">
        <v>53</v>
      </c>
      <c r="G46" s="36">
        <v>10</v>
      </c>
      <c r="I46" s="31"/>
      <c r="J46" s="30">
        <f t="shared" si="4"/>
        <v>0</v>
      </c>
    </row>
    <row r="47" spans="1:10" ht="20.100000000000001" customHeight="1" x14ac:dyDescent="0.25">
      <c r="A47" s="11" t="s">
        <v>102</v>
      </c>
      <c r="B47" s="11"/>
      <c r="C47" s="11"/>
      <c r="D47" s="5"/>
      <c r="E47" s="19" t="s">
        <v>103</v>
      </c>
      <c r="F47" s="20"/>
      <c r="G47" s="20"/>
      <c r="H47" s="20"/>
      <c r="I47" s="20"/>
      <c r="J47" s="21"/>
    </row>
    <row r="48" spans="1:10" ht="20.100000000000001" customHeight="1" x14ac:dyDescent="0.25">
      <c r="A48" s="10" t="s">
        <v>104</v>
      </c>
      <c r="B48" s="10"/>
      <c r="C48" s="10"/>
      <c r="D48" s="1" t="s">
        <v>105</v>
      </c>
      <c r="E48" s="2" t="s">
        <v>106</v>
      </c>
      <c r="F48" s="32" t="s">
        <v>15</v>
      </c>
      <c r="G48" s="34">
        <v>206</v>
      </c>
      <c r="I48" s="31"/>
      <c r="J48" s="30">
        <f t="shared" ref="J48:J55" si="5">ROUND(G48*I48,2)</f>
        <v>0</v>
      </c>
    </row>
    <row r="49" spans="1:10" ht="20.100000000000001" customHeight="1" x14ac:dyDescent="0.25">
      <c r="A49" s="10" t="s">
        <v>107</v>
      </c>
      <c r="B49" s="10"/>
      <c r="C49" s="10"/>
      <c r="D49" s="1" t="s">
        <v>108</v>
      </c>
      <c r="E49" s="2" t="s">
        <v>109</v>
      </c>
      <c r="F49" s="32" t="s">
        <v>15</v>
      </c>
      <c r="G49" s="34">
        <v>206</v>
      </c>
      <c r="I49" s="31"/>
      <c r="J49" s="30">
        <f t="shared" si="5"/>
        <v>0</v>
      </c>
    </row>
    <row r="50" spans="1:10" ht="20.100000000000001" customHeight="1" x14ac:dyDescent="0.25">
      <c r="A50" s="10" t="s">
        <v>110</v>
      </c>
      <c r="B50" s="10"/>
      <c r="C50" s="10"/>
      <c r="D50" s="1" t="s">
        <v>111</v>
      </c>
      <c r="E50" s="2" t="s">
        <v>112</v>
      </c>
      <c r="F50" s="32" t="s">
        <v>15</v>
      </c>
      <c r="G50" s="34">
        <v>206</v>
      </c>
      <c r="I50" s="31"/>
      <c r="J50" s="30">
        <f t="shared" si="5"/>
        <v>0</v>
      </c>
    </row>
    <row r="51" spans="1:10" ht="20.100000000000001" customHeight="1" x14ac:dyDescent="0.25">
      <c r="A51" s="10" t="s">
        <v>113</v>
      </c>
      <c r="B51" s="10"/>
      <c r="C51" s="10"/>
      <c r="D51" s="1" t="s">
        <v>44</v>
      </c>
      <c r="E51" s="2" t="s">
        <v>114</v>
      </c>
      <c r="F51" s="32" t="s">
        <v>15</v>
      </c>
      <c r="G51" s="34">
        <v>206</v>
      </c>
      <c r="I51" s="31"/>
      <c r="J51" s="30">
        <f t="shared" si="5"/>
        <v>0</v>
      </c>
    </row>
    <row r="52" spans="1:10" ht="20.100000000000001" customHeight="1" x14ac:dyDescent="0.25">
      <c r="A52" s="10" t="s">
        <v>115</v>
      </c>
      <c r="B52" s="10"/>
      <c r="C52" s="10"/>
      <c r="D52" s="1" t="s">
        <v>44</v>
      </c>
      <c r="E52" s="2" t="s">
        <v>116</v>
      </c>
      <c r="F52" s="32" t="s">
        <v>15</v>
      </c>
      <c r="G52" s="34">
        <v>206</v>
      </c>
      <c r="I52" s="31"/>
      <c r="J52" s="30">
        <f t="shared" si="5"/>
        <v>0</v>
      </c>
    </row>
    <row r="53" spans="1:10" ht="20.100000000000001" customHeight="1" x14ac:dyDescent="0.25">
      <c r="A53" s="10" t="s">
        <v>117</v>
      </c>
      <c r="B53" s="10"/>
      <c r="C53" s="10"/>
      <c r="D53" s="1" t="s">
        <v>118</v>
      </c>
      <c r="E53" s="2" t="s">
        <v>119</v>
      </c>
      <c r="F53" s="32" t="s">
        <v>15</v>
      </c>
      <c r="G53" s="34">
        <v>206</v>
      </c>
      <c r="I53" s="31"/>
      <c r="J53" s="30">
        <f t="shared" si="5"/>
        <v>0</v>
      </c>
    </row>
    <row r="54" spans="1:10" ht="20.100000000000001" customHeight="1" x14ac:dyDescent="0.25">
      <c r="A54" s="10" t="s">
        <v>120</v>
      </c>
      <c r="B54" s="10"/>
      <c r="C54" s="10"/>
      <c r="D54" s="1" t="s">
        <v>44</v>
      </c>
      <c r="E54" s="2" t="s">
        <v>121</v>
      </c>
      <c r="F54" s="32" t="s">
        <v>15</v>
      </c>
      <c r="G54" s="34">
        <v>206</v>
      </c>
      <c r="I54" s="31"/>
      <c r="J54" s="30">
        <f t="shared" si="5"/>
        <v>0</v>
      </c>
    </row>
    <row r="55" spans="1:10" ht="20.100000000000001" customHeight="1" x14ac:dyDescent="0.25">
      <c r="A55" s="10" t="s">
        <v>122</v>
      </c>
      <c r="B55" s="10"/>
      <c r="C55" s="10"/>
      <c r="D55" s="1" t="s">
        <v>44</v>
      </c>
      <c r="E55" s="2" t="s">
        <v>123</v>
      </c>
      <c r="F55" s="32" t="s">
        <v>15</v>
      </c>
      <c r="G55" s="34">
        <v>206</v>
      </c>
      <c r="I55" s="31"/>
      <c r="J55" s="30">
        <f t="shared" si="5"/>
        <v>0</v>
      </c>
    </row>
    <row r="56" spans="1:10" ht="20.100000000000001" customHeight="1" x14ac:dyDescent="0.25">
      <c r="A56" s="22" t="s">
        <v>124</v>
      </c>
      <c r="B56" s="22"/>
      <c r="C56" s="22"/>
      <c r="D56" s="6"/>
      <c r="E56" s="13" t="s">
        <v>125</v>
      </c>
      <c r="F56" s="14"/>
      <c r="G56" s="14"/>
      <c r="H56" s="14"/>
      <c r="I56" s="14"/>
      <c r="J56" s="15"/>
    </row>
    <row r="57" spans="1:10" ht="20.100000000000001" customHeight="1" x14ac:dyDescent="0.25">
      <c r="A57" s="11" t="s">
        <v>126</v>
      </c>
      <c r="B57" s="11"/>
      <c r="C57" s="11"/>
      <c r="D57" s="5"/>
      <c r="E57" s="16" t="s">
        <v>127</v>
      </c>
      <c r="F57" s="17"/>
      <c r="G57" s="17"/>
      <c r="H57" s="17"/>
      <c r="I57" s="17"/>
      <c r="J57" s="18"/>
    </row>
    <row r="58" spans="1:10" ht="20.100000000000001" customHeight="1" x14ac:dyDescent="0.25">
      <c r="A58" s="10" t="s">
        <v>128</v>
      </c>
      <c r="B58" s="10"/>
      <c r="C58" s="10"/>
      <c r="D58" s="1" t="s">
        <v>105</v>
      </c>
      <c r="E58" s="2" t="s">
        <v>106</v>
      </c>
      <c r="F58" s="32" t="s">
        <v>15</v>
      </c>
      <c r="G58" s="34">
        <v>485</v>
      </c>
      <c r="I58" s="31"/>
      <c r="J58" s="30">
        <f>ROUND(G58*I58,2)</f>
        <v>0</v>
      </c>
    </row>
    <row r="59" spans="1:10" ht="20.100000000000001" customHeight="1" x14ac:dyDescent="0.25">
      <c r="A59" s="11" t="s">
        <v>129</v>
      </c>
      <c r="B59" s="11"/>
      <c r="C59" s="11"/>
      <c r="D59" s="5"/>
      <c r="E59" s="19" t="s">
        <v>130</v>
      </c>
      <c r="F59" s="20"/>
      <c r="G59" s="20"/>
      <c r="H59" s="20"/>
      <c r="I59" s="20"/>
      <c r="J59" s="21"/>
    </row>
    <row r="60" spans="1:10" ht="20.100000000000001" customHeight="1" x14ac:dyDescent="0.25">
      <c r="A60" s="10" t="s">
        <v>131</v>
      </c>
      <c r="B60" s="10"/>
      <c r="C60" s="10"/>
      <c r="D60" s="1" t="s">
        <v>108</v>
      </c>
      <c r="E60" s="2" t="s">
        <v>132</v>
      </c>
      <c r="F60" s="32" t="s">
        <v>15</v>
      </c>
      <c r="G60" s="34">
        <v>313</v>
      </c>
      <c r="I60" s="31"/>
      <c r="J60" s="30">
        <f t="shared" ref="J60:J61" si="6">ROUND(G60*I60,2)</f>
        <v>0</v>
      </c>
    </row>
    <row r="61" spans="1:10" ht="20.100000000000001" customHeight="1" x14ac:dyDescent="0.25">
      <c r="A61" s="10" t="s">
        <v>133</v>
      </c>
      <c r="B61" s="10"/>
      <c r="C61" s="10"/>
      <c r="D61" s="1" t="s">
        <v>108</v>
      </c>
      <c r="E61" s="2" t="s">
        <v>134</v>
      </c>
      <c r="F61" s="32" t="s">
        <v>15</v>
      </c>
      <c r="G61" s="34">
        <v>172</v>
      </c>
      <c r="I61" s="31"/>
      <c r="J61" s="30">
        <f t="shared" si="6"/>
        <v>0</v>
      </c>
    </row>
    <row r="62" spans="1:10" ht="20.100000000000001" customHeight="1" x14ac:dyDescent="0.25">
      <c r="A62" s="11" t="s">
        <v>135</v>
      </c>
      <c r="B62" s="11"/>
      <c r="C62" s="11"/>
      <c r="D62" s="5"/>
      <c r="E62" s="19" t="s">
        <v>136</v>
      </c>
      <c r="F62" s="20"/>
      <c r="G62" s="20"/>
      <c r="H62" s="20"/>
      <c r="I62" s="20"/>
      <c r="J62" s="21"/>
    </row>
    <row r="63" spans="1:10" ht="20.100000000000001" customHeight="1" x14ac:dyDescent="0.25">
      <c r="A63" s="10" t="s">
        <v>137</v>
      </c>
      <c r="B63" s="10"/>
      <c r="C63" s="10"/>
      <c r="D63" s="1" t="s">
        <v>111</v>
      </c>
      <c r="E63" s="2" t="s">
        <v>138</v>
      </c>
      <c r="F63" s="32" t="s">
        <v>15</v>
      </c>
      <c r="G63" s="34">
        <v>313</v>
      </c>
      <c r="I63" s="31"/>
      <c r="J63" s="30">
        <f t="shared" ref="J63:J64" si="7">ROUND(G63*I63,2)</f>
        <v>0</v>
      </c>
    </row>
    <row r="64" spans="1:10" ht="20.100000000000001" customHeight="1" x14ac:dyDescent="0.25">
      <c r="A64" s="10" t="s">
        <v>139</v>
      </c>
      <c r="B64" s="10"/>
      <c r="C64" s="10"/>
      <c r="D64" s="1" t="s">
        <v>111</v>
      </c>
      <c r="E64" s="2" t="s">
        <v>140</v>
      </c>
      <c r="F64" s="32" t="s">
        <v>15</v>
      </c>
      <c r="G64" s="34">
        <v>172</v>
      </c>
      <c r="I64" s="31"/>
      <c r="J64" s="30">
        <f t="shared" si="7"/>
        <v>0</v>
      </c>
    </row>
    <row r="65" spans="1:10" ht="20.100000000000001" customHeight="1" x14ac:dyDescent="0.25">
      <c r="A65" s="22" t="s">
        <v>141</v>
      </c>
      <c r="B65" s="22"/>
      <c r="C65" s="22"/>
      <c r="D65" s="6"/>
      <c r="E65" s="23" t="s">
        <v>142</v>
      </c>
      <c r="F65" s="24"/>
      <c r="G65" s="24"/>
      <c r="H65" s="24"/>
      <c r="I65" s="24"/>
      <c r="J65" s="25"/>
    </row>
    <row r="66" spans="1:10" ht="20.100000000000001" customHeight="1" x14ac:dyDescent="0.25">
      <c r="A66" s="11" t="s">
        <v>143</v>
      </c>
      <c r="B66" s="11"/>
      <c r="C66" s="11"/>
      <c r="D66" s="5"/>
      <c r="E66" s="19" t="s">
        <v>144</v>
      </c>
      <c r="F66" s="20"/>
      <c r="G66" s="20"/>
      <c r="H66" s="20"/>
      <c r="I66" s="20"/>
      <c r="J66" s="21"/>
    </row>
    <row r="67" spans="1:10" ht="20.100000000000001" customHeight="1" x14ac:dyDescent="0.25">
      <c r="A67" s="10" t="s">
        <v>145</v>
      </c>
      <c r="B67" s="10"/>
      <c r="C67" s="10"/>
      <c r="D67" s="1" t="s">
        <v>44</v>
      </c>
      <c r="E67" s="2" t="s">
        <v>146</v>
      </c>
      <c r="F67" s="32" t="s">
        <v>15</v>
      </c>
      <c r="G67" s="35">
        <v>4390</v>
      </c>
      <c r="I67" s="31"/>
      <c r="J67" s="30">
        <f t="shared" ref="J67:J69" si="8">ROUND(G67*I67,2)</f>
        <v>0</v>
      </c>
    </row>
    <row r="68" spans="1:10" ht="20.100000000000001" customHeight="1" x14ac:dyDescent="0.25">
      <c r="A68" s="10" t="s">
        <v>147</v>
      </c>
      <c r="B68" s="10"/>
      <c r="C68" s="10"/>
      <c r="D68" s="1" t="s">
        <v>44</v>
      </c>
      <c r="E68" s="2" t="s">
        <v>148</v>
      </c>
      <c r="F68" s="32" t="s">
        <v>15</v>
      </c>
      <c r="G68" s="34">
        <v>313</v>
      </c>
      <c r="I68" s="31"/>
      <c r="J68" s="30">
        <f t="shared" si="8"/>
        <v>0</v>
      </c>
    </row>
    <row r="69" spans="1:10" ht="20.100000000000001" customHeight="1" x14ac:dyDescent="0.25">
      <c r="A69" s="10" t="s">
        <v>149</v>
      </c>
      <c r="B69" s="10"/>
      <c r="C69" s="10"/>
      <c r="D69" s="1" t="s">
        <v>44</v>
      </c>
      <c r="E69" s="2" t="s">
        <v>150</v>
      </c>
      <c r="F69" s="32" t="s">
        <v>15</v>
      </c>
      <c r="G69" s="35">
        <v>1666</v>
      </c>
      <c r="I69" s="31"/>
      <c r="J69" s="30">
        <f t="shared" si="8"/>
        <v>0</v>
      </c>
    </row>
    <row r="70" spans="1:10" ht="20.100000000000001" customHeight="1" x14ac:dyDescent="0.25">
      <c r="A70" s="11" t="s">
        <v>151</v>
      </c>
      <c r="B70" s="11"/>
      <c r="C70" s="11"/>
      <c r="D70" s="5"/>
      <c r="E70" s="19" t="s">
        <v>152</v>
      </c>
      <c r="F70" s="20"/>
      <c r="G70" s="20"/>
      <c r="H70" s="20"/>
      <c r="I70" s="20"/>
      <c r="J70" s="21"/>
    </row>
    <row r="71" spans="1:10" ht="20.100000000000001" customHeight="1" x14ac:dyDescent="0.25">
      <c r="A71" s="10" t="s">
        <v>153</v>
      </c>
      <c r="B71" s="10"/>
      <c r="C71" s="10"/>
      <c r="D71" s="1" t="s">
        <v>44</v>
      </c>
      <c r="E71" s="2" t="s">
        <v>154</v>
      </c>
      <c r="F71" s="32" t="s">
        <v>15</v>
      </c>
      <c r="G71" s="35">
        <v>4390</v>
      </c>
      <c r="I71" s="31"/>
      <c r="J71" s="30">
        <f t="shared" ref="J71:J73" si="9">ROUND(G71*I71,2)</f>
        <v>0</v>
      </c>
    </row>
    <row r="72" spans="1:10" ht="20.100000000000001" customHeight="1" x14ac:dyDescent="0.25">
      <c r="A72" s="10" t="s">
        <v>155</v>
      </c>
      <c r="B72" s="10"/>
      <c r="C72" s="10"/>
      <c r="D72" s="1" t="s">
        <v>44</v>
      </c>
      <c r="E72" s="2" t="s">
        <v>156</v>
      </c>
      <c r="F72" s="32" t="s">
        <v>15</v>
      </c>
      <c r="G72" s="34">
        <v>313</v>
      </c>
      <c r="I72" s="31"/>
      <c r="J72" s="30">
        <f t="shared" si="9"/>
        <v>0</v>
      </c>
    </row>
    <row r="73" spans="1:10" ht="20.100000000000001" customHeight="1" x14ac:dyDescent="0.25">
      <c r="A73" s="10" t="s">
        <v>157</v>
      </c>
      <c r="B73" s="10"/>
      <c r="C73" s="10"/>
      <c r="D73" s="1" t="s">
        <v>44</v>
      </c>
      <c r="E73" s="2" t="s">
        <v>158</v>
      </c>
      <c r="F73" s="32" t="s">
        <v>15</v>
      </c>
      <c r="G73" s="35">
        <v>1666</v>
      </c>
      <c r="I73" s="31"/>
      <c r="J73" s="30">
        <f t="shared" si="9"/>
        <v>0</v>
      </c>
    </row>
    <row r="74" spans="1:10" ht="20.100000000000001" customHeight="1" x14ac:dyDescent="0.25">
      <c r="A74" s="11" t="s">
        <v>159</v>
      </c>
      <c r="B74" s="11"/>
      <c r="C74" s="11"/>
      <c r="D74" s="5"/>
      <c r="E74" s="19" t="s">
        <v>160</v>
      </c>
      <c r="F74" s="20"/>
      <c r="G74" s="20"/>
      <c r="H74" s="20"/>
      <c r="I74" s="20"/>
      <c r="J74" s="21"/>
    </row>
    <row r="75" spans="1:10" ht="20.100000000000001" customHeight="1" x14ac:dyDescent="0.25">
      <c r="A75" s="10" t="s">
        <v>161</v>
      </c>
      <c r="B75" s="10"/>
      <c r="C75" s="10"/>
      <c r="D75" s="1" t="s">
        <v>118</v>
      </c>
      <c r="E75" s="2" t="s">
        <v>162</v>
      </c>
      <c r="F75" s="32" t="s">
        <v>15</v>
      </c>
      <c r="G75" s="35">
        <v>1666</v>
      </c>
      <c r="I75" s="31"/>
      <c r="J75" s="30">
        <f t="shared" ref="J75:J76" si="10">ROUND(G75*I75,2)</f>
        <v>0</v>
      </c>
    </row>
    <row r="76" spans="1:10" ht="20.100000000000001" customHeight="1" x14ac:dyDescent="0.25">
      <c r="A76" s="10" t="s">
        <v>163</v>
      </c>
      <c r="B76" s="10"/>
      <c r="C76" s="10"/>
      <c r="D76" s="1" t="s">
        <v>49</v>
      </c>
      <c r="E76" s="2" t="s">
        <v>164</v>
      </c>
      <c r="F76" s="32" t="s">
        <v>15</v>
      </c>
      <c r="G76" s="35">
        <v>4703</v>
      </c>
      <c r="I76" s="31"/>
      <c r="J76" s="30">
        <f t="shared" si="10"/>
        <v>0</v>
      </c>
    </row>
    <row r="77" spans="1:10" ht="20.100000000000001" customHeight="1" x14ac:dyDescent="0.25">
      <c r="A77" s="11" t="s">
        <v>165</v>
      </c>
      <c r="B77" s="11"/>
      <c r="C77" s="11"/>
      <c r="D77" s="5"/>
      <c r="E77" s="19" t="s">
        <v>166</v>
      </c>
      <c r="F77" s="20"/>
      <c r="G77" s="20"/>
      <c r="H77" s="20"/>
      <c r="I77" s="20"/>
      <c r="J77" s="21"/>
    </row>
    <row r="78" spans="1:10" ht="20.100000000000001" customHeight="1" x14ac:dyDescent="0.25">
      <c r="A78" s="10" t="s">
        <v>167</v>
      </c>
      <c r="B78" s="10"/>
      <c r="C78" s="10"/>
      <c r="D78" s="1" t="s">
        <v>168</v>
      </c>
      <c r="E78" s="2" t="s">
        <v>169</v>
      </c>
      <c r="F78" s="32" t="s">
        <v>15</v>
      </c>
      <c r="G78" s="34">
        <v>172</v>
      </c>
      <c r="I78" s="31"/>
      <c r="J78" s="30">
        <f>ROUND(G78*I78,2)</f>
        <v>0</v>
      </c>
    </row>
    <row r="79" spans="1:10" ht="20.100000000000001" customHeight="1" x14ac:dyDescent="0.25">
      <c r="A79" s="12" t="s">
        <v>170</v>
      </c>
      <c r="B79" s="12"/>
      <c r="C79" s="12"/>
      <c r="D79" s="4"/>
      <c r="E79" s="13" t="s">
        <v>171</v>
      </c>
      <c r="F79" s="14"/>
      <c r="G79" s="14"/>
      <c r="H79" s="14"/>
      <c r="I79" s="14"/>
      <c r="J79" s="15"/>
    </row>
    <row r="80" spans="1:10" ht="20.100000000000001" customHeight="1" x14ac:dyDescent="0.25">
      <c r="A80" s="11" t="s">
        <v>172</v>
      </c>
      <c r="B80" s="11"/>
      <c r="C80" s="11"/>
      <c r="D80" s="5"/>
      <c r="E80" s="16" t="s">
        <v>173</v>
      </c>
      <c r="F80" s="17"/>
      <c r="G80" s="17"/>
      <c r="H80" s="17"/>
      <c r="I80" s="17"/>
      <c r="J80" s="18"/>
    </row>
    <row r="81" spans="1:10" ht="20.100000000000001" customHeight="1" x14ac:dyDescent="0.25">
      <c r="A81" s="10" t="s">
        <v>174</v>
      </c>
      <c r="B81" s="10"/>
      <c r="C81" s="10"/>
      <c r="D81" s="1" t="s">
        <v>175</v>
      </c>
      <c r="E81" s="2" t="s">
        <v>176</v>
      </c>
      <c r="F81" s="32" t="s">
        <v>15</v>
      </c>
      <c r="G81" s="35">
        <v>1505</v>
      </c>
      <c r="I81" s="31"/>
      <c r="J81" s="30">
        <f t="shared" ref="J81:J82" si="11">ROUND(G81*I81,2)</f>
        <v>0</v>
      </c>
    </row>
    <row r="82" spans="1:10" ht="20.100000000000001" customHeight="1" x14ac:dyDescent="0.25">
      <c r="A82" s="10" t="s">
        <v>177</v>
      </c>
      <c r="B82" s="10"/>
      <c r="C82" s="10"/>
      <c r="D82" s="1" t="s">
        <v>175</v>
      </c>
      <c r="E82" s="2" t="s">
        <v>178</v>
      </c>
      <c r="F82" s="32" t="s">
        <v>15</v>
      </c>
      <c r="G82" s="35">
        <v>1505</v>
      </c>
      <c r="I82" s="31"/>
      <c r="J82" s="30">
        <f t="shared" si="11"/>
        <v>0</v>
      </c>
    </row>
    <row r="83" spans="1:10" ht="20.100000000000001" customHeight="1" x14ac:dyDescent="0.25">
      <c r="A83" s="12" t="s">
        <v>209</v>
      </c>
      <c r="B83" s="12"/>
      <c r="C83" s="12"/>
      <c r="D83" s="4"/>
      <c r="E83" s="13" t="s">
        <v>179</v>
      </c>
      <c r="F83" s="14"/>
      <c r="G83" s="14"/>
      <c r="H83" s="14"/>
      <c r="I83" s="14"/>
      <c r="J83" s="15"/>
    </row>
    <row r="84" spans="1:10" ht="20.100000000000001" customHeight="1" x14ac:dyDescent="0.25">
      <c r="A84" s="11" t="s">
        <v>211</v>
      </c>
      <c r="B84" s="11"/>
      <c r="C84" s="11"/>
      <c r="D84" s="5"/>
      <c r="E84" s="16" t="s">
        <v>210</v>
      </c>
      <c r="F84" s="17"/>
      <c r="G84" s="17"/>
      <c r="H84" s="17"/>
      <c r="I84" s="17"/>
      <c r="J84" s="18"/>
    </row>
    <row r="85" spans="1:10" ht="20.100000000000001" customHeight="1" x14ac:dyDescent="0.25">
      <c r="A85" s="10" t="s">
        <v>213</v>
      </c>
      <c r="B85" s="10"/>
      <c r="C85" s="10"/>
      <c r="D85" s="1" t="s">
        <v>180</v>
      </c>
      <c r="E85" s="2" t="s">
        <v>181</v>
      </c>
      <c r="F85" s="32" t="s">
        <v>15</v>
      </c>
      <c r="G85" s="34">
        <v>73.400000000000006</v>
      </c>
      <c r="I85" s="31"/>
      <c r="J85" s="30">
        <f t="shared" ref="J85:J86" si="12">ROUND(G85*I85,2)</f>
        <v>0</v>
      </c>
    </row>
    <row r="86" spans="1:10" ht="20.100000000000001" customHeight="1" x14ac:dyDescent="0.25">
      <c r="A86" s="10" t="s">
        <v>214</v>
      </c>
      <c r="B86" s="10"/>
      <c r="C86" s="10"/>
      <c r="D86" s="1" t="s">
        <v>180</v>
      </c>
      <c r="E86" s="2" t="s">
        <v>182</v>
      </c>
      <c r="F86" s="32" t="s">
        <v>15</v>
      </c>
      <c r="G86" s="34">
        <v>3.8</v>
      </c>
      <c r="I86" s="31"/>
      <c r="J86" s="30">
        <f t="shared" si="12"/>
        <v>0</v>
      </c>
    </row>
    <row r="87" spans="1:10" ht="20.100000000000001" customHeight="1" x14ac:dyDescent="0.25">
      <c r="A87" s="11" t="s">
        <v>215</v>
      </c>
      <c r="B87" s="11"/>
      <c r="C87" s="11"/>
      <c r="D87" s="5"/>
      <c r="E87" s="19" t="s">
        <v>183</v>
      </c>
      <c r="F87" s="20"/>
      <c r="G87" s="20"/>
      <c r="H87" s="20"/>
      <c r="I87" s="20"/>
      <c r="J87" s="21"/>
    </row>
    <row r="88" spans="1:10" ht="20.100000000000001" customHeight="1" x14ac:dyDescent="0.25">
      <c r="A88" s="10" t="s">
        <v>216</v>
      </c>
      <c r="B88" s="10"/>
      <c r="C88" s="10"/>
      <c r="D88" s="1" t="s">
        <v>180</v>
      </c>
      <c r="E88" s="2" t="s">
        <v>184</v>
      </c>
      <c r="F88" s="32" t="s">
        <v>15</v>
      </c>
      <c r="G88" s="34">
        <v>90</v>
      </c>
      <c r="I88" s="31"/>
      <c r="J88" s="30">
        <f>ROUND(G88*I88,2)</f>
        <v>0</v>
      </c>
    </row>
    <row r="89" spans="1:10" ht="20.100000000000001" customHeight="1" x14ac:dyDescent="0.25">
      <c r="A89" s="11" t="s">
        <v>217</v>
      </c>
      <c r="B89" s="11"/>
      <c r="C89" s="11"/>
      <c r="D89" s="5"/>
      <c r="E89" s="19" t="s">
        <v>185</v>
      </c>
      <c r="F89" s="20"/>
      <c r="G89" s="20"/>
      <c r="H89" s="20"/>
      <c r="I89" s="20"/>
      <c r="J89" s="21"/>
    </row>
    <row r="90" spans="1:10" ht="20.100000000000001" customHeight="1" x14ac:dyDescent="0.25">
      <c r="A90" s="10" t="s">
        <v>212</v>
      </c>
      <c r="B90" s="10"/>
      <c r="C90" s="10"/>
      <c r="D90" s="1" t="s">
        <v>186</v>
      </c>
      <c r="E90" s="2" t="s">
        <v>187</v>
      </c>
      <c r="F90" s="32" t="s">
        <v>53</v>
      </c>
      <c r="G90" s="36">
        <v>26</v>
      </c>
      <c r="I90" s="31"/>
      <c r="J90" s="30">
        <f t="shared" ref="J90:J91" si="13">ROUND(G90*I90,2)</f>
        <v>0</v>
      </c>
    </row>
    <row r="91" spans="1:10" ht="20.100000000000001" customHeight="1" x14ac:dyDescent="0.25">
      <c r="A91" s="10" t="s">
        <v>218</v>
      </c>
      <c r="B91" s="10"/>
      <c r="C91" s="10"/>
      <c r="D91" s="1" t="s">
        <v>186</v>
      </c>
      <c r="E91" s="2" t="s">
        <v>188</v>
      </c>
      <c r="F91" s="32" t="s">
        <v>53</v>
      </c>
      <c r="G91" s="36">
        <v>44</v>
      </c>
      <c r="I91" s="31"/>
      <c r="J91" s="30">
        <f t="shared" si="13"/>
        <v>0</v>
      </c>
    </row>
    <row r="92" spans="1:10" ht="20.100000000000001" customHeight="1" x14ac:dyDescent="0.25">
      <c r="A92" s="11" t="s">
        <v>219</v>
      </c>
      <c r="B92" s="11"/>
      <c r="C92" s="11"/>
      <c r="D92" s="5"/>
      <c r="E92" s="19" t="s">
        <v>189</v>
      </c>
      <c r="F92" s="20"/>
      <c r="G92" s="20"/>
      <c r="H92" s="20"/>
      <c r="I92" s="20"/>
      <c r="J92" s="21"/>
    </row>
    <row r="93" spans="1:10" ht="20.100000000000001" customHeight="1" x14ac:dyDescent="0.25">
      <c r="A93" s="10" t="s">
        <v>220</v>
      </c>
      <c r="B93" s="10"/>
      <c r="C93" s="10"/>
      <c r="D93" s="1" t="s">
        <v>190</v>
      </c>
      <c r="E93" s="2" t="s">
        <v>191</v>
      </c>
      <c r="F93" s="32" t="s">
        <v>24</v>
      </c>
      <c r="G93" s="34">
        <v>6.4</v>
      </c>
      <c r="I93" s="31"/>
      <c r="J93" s="30">
        <f>ROUND(G93*I93,2)</f>
        <v>0</v>
      </c>
    </row>
    <row r="94" spans="1:10" ht="20.100000000000001" customHeight="1" x14ac:dyDescent="0.25">
      <c r="A94" s="12" t="s">
        <v>221</v>
      </c>
      <c r="B94" s="12"/>
      <c r="C94" s="12"/>
      <c r="D94" s="4"/>
      <c r="E94" s="13" t="s">
        <v>192</v>
      </c>
      <c r="F94" s="14"/>
      <c r="G94" s="14"/>
      <c r="H94" s="14"/>
      <c r="I94" s="14"/>
      <c r="J94" s="15"/>
    </row>
    <row r="95" spans="1:10" ht="20.100000000000001" customHeight="1" x14ac:dyDescent="0.25">
      <c r="A95" s="11" t="s">
        <v>222</v>
      </c>
      <c r="B95" s="11"/>
      <c r="C95" s="11"/>
      <c r="D95" s="5"/>
      <c r="E95" s="16" t="s">
        <v>193</v>
      </c>
      <c r="F95" s="17"/>
      <c r="G95" s="17"/>
      <c r="H95" s="17"/>
      <c r="I95" s="17"/>
      <c r="J95" s="18"/>
    </row>
    <row r="96" spans="1:10" ht="20.100000000000001" customHeight="1" x14ac:dyDescent="0.25">
      <c r="A96" s="10" t="s">
        <v>223</v>
      </c>
      <c r="B96" s="10"/>
      <c r="C96" s="10"/>
      <c r="D96" s="1" t="s">
        <v>194</v>
      </c>
      <c r="E96" s="2" t="s">
        <v>195</v>
      </c>
      <c r="F96" s="32" t="s">
        <v>24</v>
      </c>
      <c r="G96" s="35">
        <v>1362</v>
      </c>
      <c r="I96" s="31"/>
      <c r="J96" s="30">
        <f t="shared" ref="J96:J98" si="14">ROUND(G96*I96,2)</f>
        <v>0</v>
      </c>
    </row>
    <row r="97" spans="1:10" ht="20.100000000000001" customHeight="1" x14ac:dyDescent="0.25">
      <c r="A97" s="10" t="s">
        <v>224</v>
      </c>
      <c r="B97" s="10"/>
      <c r="C97" s="10"/>
      <c r="D97" s="1" t="s">
        <v>194</v>
      </c>
      <c r="E97" s="2" t="s">
        <v>196</v>
      </c>
      <c r="F97" s="32" t="s">
        <v>24</v>
      </c>
      <c r="G97" s="34">
        <v>439</v>
      </c>
      <c r="I97" s="31"/>
      <c r="J97" s="30">
        <f t="shared" si="14"/>
        <v>0</v>
      </c>
    </row>
    <row r="98" spans="1:10" ht="20.100000000000001" customHeight="1" x14ac:dyDescent="0.25">
      <c r="A98" s="10" t="s">
        <v>225</v>
      </c>
      <c r="B98" s="10"/>
      <c r="C98" s="10"/>
      <c r="D98" s="1" t="s">
        <v>194</v>
      </c>
      <c r="E98" s="2" t="s">
        <v>197</v>
      </c>
      <c r="F98" s="32" t="s">
        <v>76</v>
      </c>
      <c r="G98" s="34">
        <v>129.81</v>
      </c>
      <c r="I98" s="31"/>
      <c r="J98" s="30">
        <f t="shared" si="14"/>
        <v>0</v>
      </c>
    </row>
    <row r="99" spans="1:10" ht="20.100000000000001" customHeight="1" x14ac:dyDescent="0.25">
      <c r="A99" s="11" t="s">
        <v>226</v>
      </c>
      <c r="B99" s="11"/>
      <c r="C99" s="11"/>
      <c r="D99" s="5"/>
      <c r="E99" s="19" t="s">
        <v>198</v>
      </c>
      <c r="F99" s="20"/>
      <c r="G99" s="20"/>
      <c r="H99" s="20"/>
      <c r="I99" s="20"/>
      <c r="J99" s="21"/>
    </row>
    <row r="100" spans="1:10" ht="20.100000000000001" customHeight="1" x14ac:dyDescent="0.25">
      <c r="A100" s="10" t="s">
        <v>227</v>
      </c>
      <c r="B100" s="10"/>
      <c r="C100" s="10"/>
      <c r="D100" s="1" t="s">
        <v>199</v>
      </c>
      <c r="E100" s="2" t="s">
        <v>200</v>
      </c>
      <c r="F100" s="32" t="s">
        <v>24</v>
      </c>
      <c r="G100" s="34">
        <v>177</v>
      </c>
      <c r="I100" s="31"/>
      <c r="J100" s="30">
        <f t="shared" ref="J100:J101" si="15">ROUND(G100*I100,2)</f>
        <v>0</v>
      </c>
    </row>
    <row r="101" spans="1:10" ht="20.100000000000001" customHeight="1" x14ac:dyDescent="0.25">
      <c r="A101" s="10" t="s">
        <v>224</v>
      </c>
      <c r="B101" s="10"/>
      <c r="C101" s="10"/>
      <c r="D101" s="1" t="s">
        <v>199</v>
      </c>
      <c r="E101" s="2" t="s">
        <v>201</v>
      </c>
      <c r="F101" s="32" t="s">
        <v>76</v>
      </c>
      <c r="G101" s="34">
        <v>10.62</v>
      </c>
      <c r="I101" s="31"/>
      <c r="J101" s="30">
        <f t="shared" si="15"/>
        <v>0</v>
      </c>
    </row>
    <row r="102" spans="1:10" ht="20.100000000000001" customHeight="1" x14ac:dyDescent="0.25">
      <c r="A102" s="11" t="s">
        <v>228</v>
      </c>
      <c r="B102" s="11"/>
      <c r="C102" s="11"/>
      <c r="D102" s="5"/>
      <c r="E102" s="19" t="s">
        <v>202</v>
      </c>
      <c r="F102" s="20"/>
      <c r="G102" s="20"/>
      <c r="H102" s="20"/>
      <c r="I102" s="20"/>
      <c r="J102" s="21"/>
    </row>
    <row r="103" spans="1:10" ht="20.100000000000001" customHeight="1" x14ac:dyDescent="0.25">
      <c r="A103" s="10" t="s">
        <v>229</v>
      </c>
      <c r="B103" s="10"/>
      <c r="C103" s="10"/>
      <c r="D103" s="1" t="s">
        <v>203</v>
      </c>
      <c r="E103" s="2" t="s">
        <v>204</v>
      </c>
      <c r="F103" s="32" t="s">
        <v>24</v>
      </c>
      <c r="G103" s="33">
        <v>603</v>
      </c>
      <c r="I103" s="31"/>
      <c r="J103" s="30">
        <f t="shared" ref="J103:J104" si="16">ROUND(G103*I103,2)</f>
        <v>0</v>
      </c>
    </row>
    <row r="104" spans="1:10" ht="20.100000000000001" customHeight="1" x14ac:dyDescent="0.25">
      <c r="A104" s="10" t="s">
        <v>230</v>
      </c>
      <c r="B104" s="10"/>
      <c r="C104" s="10"/>
      <c r="D104" s="1" t="s">
        <v>203</v>
      </c>
      <c r="E104" s="2" t="s">
        <v>205</v>
      </c>
      <c r="F104" s="32" t="s">
        <v>76</v>
      </c>
      <c r="G104" s="33">
        <v>38.832999999999998</v>
      </c>
      <c r="I104" s="31"/>
      <c r="J104" s="30">
        <f t="shared" si="16"/>
        <v>0</v>
      </c>
    </row>
    <row r="105" spans="1:10" ht="20.100000000000001" customHeight="1" x14ac:dyDescent="0.25">
      <c r="B105" s="37" t="s">
        <v>236</v>
      </c>
      <c r="C105" s="37"/>
      <c r="D105" s="37"/>
      <c r="E105" s="37"/>
      <c r="F105" s="37"/>
      <c r="G105" s="37"/>
      <c r="H105" s="37"/>
      <c r="I105" s="37"/>
      <c r="J105" s="38">
        <f>SUM(J103:J104,J100:J101,J96:J98,J93,J90:J91,J88,J85:J86,J81:J82,J78,J75:J76,J71:J73,J67:J69,J63:J64,J60:J61,J58,J48:J55,J44:J46,J40:J42,J36:J38,J33,J31,J27:J29,J8:J25,J6,J4)</f>
        <v>0</v>
      </c>
    </row>
  </sheetData>
  <sheetProtection algorithmName="SHA-512" hashValue="9usxpW4bhQ4dLtVYc14RH+j4ufbMXC+0J8Cq9WZ2iMKSibI+HbqeeIVvNCu39A85IjY5kKIPjAszdt1ZxPCbJQ==" saltValue="Nnb5oGUeTSWJpyNIXInedA==" spinCount="100000" sheet="1" objects="1" scenarios="1"/>
  <mergeCells count="137">
    <mergeCell ref="E2:J2"/>
    <mergeCell ref="E3:J3"/>
    <mergeCell ref="E5:J5"/>
    <mergeCell ref="E7:J7"/>
    <mergeCell ref="B105:I105"/>
    <mergeCell ref="A17:C17"/>
    <mergeCell ref="A18:C18"/>
    <mergeCell ref="A19:C19"/>
    <mergeCell ref="A20:C20"/>
    <mergeCell ref="A13:C13"/>
    <mergeCell ref="A14:C14"/>
    <mergeCell ref="A15:C15"/>
    <mergeCell ref="A16:C16"/>
    <mergeCell ref="A1:C1"/>
    <mergeCell ref="A2:C2"/>
    <mergeCell ref="A3:C3"/>
    <mergeCell ref="A9:C9"/>
    <mergeCell ref="A10:C10"/>
    <mergeCell ref="A11:C11"/>
    <mergeCell ref="A12:C12"/>
    <mergeCell ref="A4:C4"/>
    <mergeCell ref="A5:C5"/>
    <mergeCell ref="A6:C6"/>
    <mergeCell ref="A7:C7"/>
    <mergeCell ref="A8:C8"/>
    <mergeCell ref="A25:C25"/>
    <mergeCell ref="A26:C26"/>
    <mergeCell ref="A27:C27"/>
    <mergeCell ref="A28:C28"/>
    <mergeCell ref="E26:J26"/>
    <mergeCell ref="E30:J30"/>
    <mergeCell ref="E32:J32"/>
    <mergeCell ref="A21:C21"/>
    <mergeCell ref="A22:C22"/>
    <mergeCell ref="A23:C23"/>
    <mergeCell ref="A24:C24"/>
    <mergeCell ref="A34:C34"/>
    <mergeCell ref="A35:C35"/>
    <mergeCell ref="A36:C36"/>
    <mergeCell ref="A37:C37"/>
    <mergeCell ref="A38:C38"/>
    <mergeCell ref="E34:J34"/>
    <mergeCell ref="E35:J35"/>
    <mergeCell ref="E39:J39"/>
    <mergeCell ref="A29:C29"/>
    <mergeCell ref="A30:C30"/>
    <mergeCell ref="A31:C31"/>
    <mergeCell ref="A32:C32"/>
    <mergeCell ref="A33:C33"/>
    <mergeCell ref="A43:C43"/>
    <mergeCell ref="A44:C44"/>
    <mergeCell ref="A45:C45"/>
    <mergeCell ref="A46:C46"/>
    <mergeCell ref="E43:J43"/>
    <mergeCell ref="E47:J47"/>
    <mergeCell ref="A39:C39"/>
    <mergeCell ref="A40:C40"/>
    <mergeCell ref="A41:C41"/>
    <mergeCell ref="A42:C42"/>
    <mergeCell ref="A51:C51"/>
    <mergeCell ref="A52:C52"/>
    <mergeCell ref="A53:C53"/>
    <mergeCell ref="A54:C54"/>
    <mergeCell ref="E56:J56"/>
    <mergeCell ref="E57:J57"/>
    <mergeCell ref="E59:J59"/>
    <mergeCell ref="A47:C47"/>
    <mergeCell ref="A48:C48"/>
    <mergeCell ref="A49:C49"/>
    <mergeCell ref="A50:C50"/>
    <mergeCell ref="A60:C60"/>
    <mergeCell ref="A61:C61"/>
    <mergeCell ref="A62:C62"/>
    <mergeCell ref="A63:C63"/>
    <mergeCell ref="E62:J62"/>
    <mergeCell ref="E65:J65"/>
    <mergeCell ref="E66:J66"/>
    <mergeCell ref="A55:C55"/>
    <mergeCell ref="A56:C56"/>
    <mergeCell ref="A57:C57"/>
    <mergeCell ref="A58:C58"/>
    <mergeCell ref="A59:C59"/>
    <mergeCell ref="A69:C69"/>
    <mergeCell ref="A70:C70"/>
    <mergeCell ref="A71:C71"/>
    <mergeCell ref="A72:C72"/>
    <mergeCell ref="E70:J70"/>
    <mergeCell ref="E74:J74"/>
    <mergeCell ref="A64:C64"/>
    <mergeCell ref="A65:C65"/>
    <mergeCell ref="A66:C66"/>
    <mergeCell ref="A67:C67"/>
    <mergeCell ref="A68:C68"/>
    <mergeCell ref="A77:C77"/>
    <mergeCell ref="A78:C78"/>
    <mergeCell ref="A79:C79"/>
    <mergeCell ref="E77:J77"/>
    <mergeCell ref="E79:J79"/>
    <mergeCell ref="E80:J80"/>
    <mergeCell ref="E83:J83"/>
    <mergeCell ref="E84:J84"/>
    <mergeCell ref="A73:C73"/>
    <mergeCell ref="A74:C74"/>
    <mergeCell ref="A75:C75"/>
    <mergeCell ref="A76:C76"/>
    <mergeCell ref="A85:C85"/>
    <mergeCell ref="A86:C86"/>
    <mergeCell ref="A87:C87"/>
    <mergeCell ref="A88:C88"/>
    <mergeCell ref="E87:J87"/>
    <mergeCell ref="E89:J89"/>
    <mergeCell ref="E92:J92"/>
    <mergeCell ref="A80:C80"/>
    <mergeCell ref="A81:C81"/>
    <mergeCell ref="A82:C82"/>
    <mergeCell ref="A83:C83"/>
    <mergeCell ref="A84:C84"/>
    <mergeCell ref="E94:J94"/>
    <mergeCell ref="E95:J95"/>
    <mergeCell ref="E99:J99"/>
    <mergeCell ref="E102:J102"/>
    <mergeCell ref="A89:C89"/>
    <mergeCell ref="A90:C90"/>
    <mergeCell ref="A91:C91"/>
    <mergeCell ref="A92:C92"/>
    <mergeCell ref="A93:C93"/>
    <mergeCell ref="A104:C104"/>
    <mergeCell ref="A99:C99"/>
    <mergeCell ref="A100:C100"/>
    <mergeCell ref="A101:C101"/>
    <mergeCell ref="A102:C102"/>
    <mergeCell ref="A103:C103"/>
    <mergeCell ref="A94:C94"/>
    <mergeCell ref="A95:C95"/>
    <mergeCell ref="A96:C96"/>
    <mergeCell ref="A97:C97"/>
    <mergeCell ref="A98:C98"/>
  </mergeCells>
  <pageMargins left="0.77999997138977095" right="0.38999998569488498" top="0.38999998569488498" bottom="0.3899999856948849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2021-12-22T15:42:40Z</dcterms:created>
  <dcterms:modified xsi:type="dcterms:W3CDTF">2023-02-24T09:16:47Z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21.1.5.0</vt:lpwstr>
  </property>
</Properties>
</file>