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ETAP II" sheetId="6" r:id="rId1"/>
    <sheet name="ETAP III" sheetId="5" r:id="rId2"/>
    <sheet name="BOCZNA#2" sheetId="4" r:id="rId3"/>
  </sheets>
  <calcPr calcId="125725"/>
</workbook>
</file>

<file path=xl/calcChain.xml><?xml version="1.0" encoding="utf-8"?>
<calcChain xmlns="http://schemas.openxmlformats.org/spreadsheetml/2006/main">
  <c r="G13" i="4"/>
  <c r="G12"/>
  <c r="G11"/>
  <c r="G10"/>
  <c r="G9"/>
  <c r="G8"/>
  <c r="G6"/>
  <c r="G14" i="5"/>
  <c r="G13"/>
  <c r="G12"/>
  <c r="G11"/>
  <c r="G10"/>
  <c r="G9"/>
  <c r="G7"/>
  <c r="G6"/>
  <c r="G20" i="6"/>
  <c r="G19"/>
  <c r="G18"/>
  <c r="G17"/>
  <c r="G16"/>
  <c r="G15"/>
  <c r="G13"/>
  <c r="G12"/>
  <c r="G11"/>
  <c r="G10"/>
  <c r="G9"/>
  <c r="G8"/>
  <c r="G7"/>
  <c r="G6"/>
  <c r="G14" i="4"/>
  <c r="G15" i="5" l="1"/>
  <c r="G21" i="6"/>
</calcChain>
</file>

<file path=xl/sharedStrings.xml><?xml version="1.0" encoding="utf-8"?>
<sst xmlns="http://schemas.openxmlformats.org/spreadsheetml/2006/main" count="188" uniqueCount="82">
  <si>
    <t>10.6</t>
  </si>
  <si>
    <t>Jednostka</t>
  </si>
  <si>
    <t>D.08.01.01</t>
  </si>
  <si>
    <t>5.4</t>
  </si>
  <si>
    <t>Rozebranie ław pod krawężniki, ławy z betonu(WYWÓZ I UTYLIZACJA)</t>
  </si>
  <si>
    <t>Ławy pod korytka odwodnieniowe - szczelinowe - BETON C25/30</t>
  </si>
  <si>
    <t>D.03.02.01</t>
  </si>
  <si>
    <t>10.2</t>
  </si>
  <si>
    <t>10</t>
  </si>
  <si>
    <t>5.6</t>
  </si>
  <si>
    <t>5.8</t>
  </si>
  <si>
    <t>D.04.02.02</t>
  </si>
  <si>
    <t>10.4</t>
  </si>
  <si>
    <t>Wartość [PLN]</t>
  </si>
  <si>
    <t>ROBOTY PRZYGOTOWAWCZE - BOCZNA#2</t>
  </si>
  <si>
    <t>5.2</t>
  </si>
  <si>
    <t>NAWIERZCHNIA Z PŁYT JUMBO - ETAP II - KM 0+000,00 - 0+210,00 -  210,00 MB (szerokość 6,0 - 2,75m)</t>
  </si>
  <si>
    <t>5</t>
  </si>
  <si>
    <t>Ławy pod korytka odwodnieniowe - kruszywa łamane 0/63, zagęszczenie mechaniczne  (ANALOGIA)</t>
  </si>
  <si>
    <t>7.2</t>
  </si>
  <si>
    <t>6.4</t>
  </si>
  <si>
    <t>Podbudowa zasadnicza z kruszywa łamanego 0/31,5mm stabilizowana mechanicznie grubość po zagęszczeniu 15cm (ANALOGIA)</t>
  </si>
  <si>
    <t>Nawierzchnia z płyt JUMBO 100x75x12,5 z wypełnieniem otworów kruszywem łamanym 0/31,5mm kołkowanych kołkami drewnianymi długości 50cm - 4szt/płytę</t>
  </si>
  <si>
    <t>8.4</t>
  </si>
  <si>
    <t>Ilość</t>
  </si>
  <si>
    <t>6.2</t>
  </si>
  <si>
    <t>Regulacja pionowa studzienek dla urządzeń podziemnych, włazy kanałowe</t>
  </si>
  <si>
    <t>Rozebranie ścieków z elementów betonowych, podsypka cementowo-piaskowa, elementy betonowe grubości 15·cm (przebranie - uszkodzone wywóz i utylizacja)</t>
  </si>
  <si>
    <t>8.2</t>
  </si>
  <si>
    <t>D.05.03.03</t>
  </si>
  <si>
    <t>m2</t>
  </si>
  <si>
    <t>8.6</t>
  </si>
  <si>
    <t>Lp.</t>
  </si>
  <si>
    <t>D.04.01.01</t>
  </si>
  <si>
    <t>9</t>
  </si>
  <si>
    <t>6.6</t>
  </si>
  <si>
    <t>Wyrównanie istniejącej podbudowy tłuczniem, zagęszczenie mechaniczne - Pobocza obustronne (ANALOGIA)</t>
  </si>
  <si>
    <t>7</t>
  </si>
  <si>
    <t>5.1</t>
  </si>
  <si>
    <t>10.3</t>
  </si>
  <si>
    <t>m</t>
  </si>
  <si>
    <t>5.5</t>
  </si>
  <si>
    <t>mb</t>
  </si>
  <si>
    <t>Mechaniczne profilowanie i zagęszenie podłoża pod warstwy konstrukcyjne nawierzchni w gr.kat.I-IV</t>
  </si>
  <si>
    <t>10.1</t>
  </si>
  <si>
    <t>ROBOTY PRZYGOTOWAWCZE - ETAP II</t>
  </si>
  <si>
    <t>ROBOTY PRZYGOTOWAWCZE - ETAP III</t>
  </si>
  <si>
    <t>Podsypka piaskowa grubość 10cm</t>
  </si>
  <si>
    <t>5.3</t>
  </si>
  <si>
    <t>Nr Spec. Technicz.</t>
  </si>
  <si>
    <t>NAWIERZCHNIA Z PŁYT JUMBO - BOCZNA#2 - KM 0+000,00 - 0+130,00 -  130,00 MB (szerokość 3,0m)</t>
  </si>
  <si>
    <t>5.7</t>
  </si>
  <si>
    <t>10.5</t>
  </si>
  <si>
    <t>szt</t>
  </si>
  <si>
    <t>D.01.02.04</t>
  </si>
  <si>
    <t>6.5</t>
  </si>
  <si>
    <t>Regulacja pionowa studzienek dla urządzeń podziemnych, zawory wodociągowe i gazowe</t>
  </si>
  <si>
    <t>NAWIERZCHNIA Z PŁYT JUMBO - ETAP III - KM 0+000,00 - 0+094,00 -  94,00 MB (szerokość 3,0m)</t>
  </si>
  <si>
    <t>8.5</t>
  </si>
  <si>
    <t>Odwodnieni szczelinowe polimero-betonowe typ D-400 szerokość min. 393mm, wysokość min. 420mm typ ASIIS-250 lub równoważne- zakup, dostawa, montaż i podłączeniem do KD</t>
  </si>
  <si>
    <t>8.1</t>
  </si>
  <si>
    <t>Wykopy oraz przekopy wykonywane koparkami podsiębiernymi na odkład, koparka 0,25·m3, grunt kategorii III - wraz z wywozem i utylizacją nadmiaru gruntu</t>
  </si>
  <si>
    <t>6.1</t>
  </si>
  <si>
    <t>D.04.04.00</t>
  </si>
  <si>
    <t>D.01.01.01</t>
  </si>
  <si>
    <t>9.1</t>
  </si>
  <si>
    <t>Wyszczególnienie Elementów Rozliczeniowych</t>
  </si>
  <si>
    <t>6</t>
  </si>
  <si>
    <t>8</t>
  </si>
  <si>
    <t>Cena Jedn.</t>
  </si>
  <si>
    <t>7.1</t>
  </si>
  <si>
    <t>D.04.04.02</t>
  </si>
  <si>
    <t>6.3</t>
  </si>
  <si>
    <t>m3</t>
  </si>
  <si>
    <t>8.3</t>
  </si>
  <si>
    <t/>
  </si>
  <si>
    <t>KOSZTORYS OFERTOWY</t>
  </si>
  <si>
    <t>ŁĄCZNIE NETTO:</t>
  </si>
  <si>
    <t>Remont ulicy Okrężnej w Żywcu - ETAP II</t>
  </si>
  <si>
    <t>Remont ulicy Okrężnej w Żywcu - ETAP III</t>
  </si>
  <si>
    <t>Remont ulicy Okrężnej w Żywcu - BOCZNA#2</t>
  </si>
  <si>
    <t>/Roboty ziemne wraz z wywozem nadmiaru gruntu z utylizacją na odległość do 5KM/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</si>
</sst>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3">
    <xf numFmtId="0" fontId="0" fillId="0" borderId="0" xfId="0"/>
    <xf numFmtId="164" fontId="4" fillId="0" borderId="0" xfId="0" applyNumberFormat="1" applyFont="1" applyAlignment="1">
      <alignment horizontal="center" vertical="center"/>
    </xf>
    <xf numFmtId="164" fontId="6" fillId="2" borderId="1" xfId="1" applyNumberFormat="1" applyFont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3" fillId="0" borderId="2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workbookViewId="0">
      <selection activeCell="G20" sqref="G20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9" t="s">
        <v>76</v>
      </c>
      <c r="B1" s="9"/>
      <c r="C1" s="9"/>
      <c r="D1" s="9"/>
      <c r="E1" s="9"/>
      <c r="F1" s="9"/>
      <c r="G1" s="9"/>
    </row>
    <row r="2" spans="1:7" ht="35.1" customHeight="1">
      <c r="A2" s="9" t="s">
        <v>78</v>
      </c>
      <c r="B2" s="10"/>
      <c r="C2" s="10"/>
      <c r="D2" s="10"/>
      <c r="E2" s="10"/>
      <c r="F2" s="10"/>
      <c r="G2" s="10"/>
    </row>
    <row r="3" spans="1:7" ht="34.700000000000003" customHeight="1">
      <c r="A3" s="5" t="s">
        <v>32</v>
      </c>
      <c r="B3" s="5" t="s">
        <v>49</v>
      </c>
      <c r="C3" s="5" t="s">
        <v>66</v>
      </c>
      <c r="D3" s="5" t="s">
        <v>1</v>
      </c>
      <c r="E3" s="5" t="s">
        <v>24</v>
      </c>
      <c r="F3" s="5" t="s">
        <v>69</v>
      </c>
      <c r="G3" s="5" t="s">
        <v>13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17</v>
      </c>
      <c r="B5" s="4" t="s">
        <v>75</v>
      </c>
      <c r="C5" s="11" t="s">
        <v>45</v>
      </c>
      <c r="D5" s="12" t="s">
        <v>75</v>
      </c>
      <c r="E5" s="12" t="s">
        <v>75</v>
      </c>
      <c r="F5" s="12" t="s">
        <v>75</v>
      </c>
      <c r="G5" s="12" t="s">
        <v>75</v>
      </c>
    </row>
    <row r="6" spans="1:7">
      <c r="A6" s="4" t="s">
        <v>38</v>
      </c>
      <c r="B6" s="4" t="s">
        <v>6</v>
      </c>
      <c r="C6" s="4" t="s">
        <v>26</v>
      </c>
      <c r="D6" s="5" t="s">
        <v>53</v>
      </c>
      <c r="E6" s="5">
        <v>2</v>
      </c>
      <c r="F6" s="2">
        <v>0</v>
      </c>
      <c r="G6" s="3">
        <f>ROUND(E6*F6,2)</f>
        <v>0</v>
      </c>
    </row>
    <row r="7" spans="1:7" ht="25.5">
      <c r="A7" s="4" t="s">
        <v>15</v>
      </c>
      <c r="B7" s="4" t="s">
        <v>6</v>
      </c>
      <c r="C7" s="4" t="s">
        <v>56</v>
      </c>
      <c r="D7" s="5" t="s">
        <v>53</v>
      </c>
      <c r="E7" s="5">
        <v>3</v>
      </c>
      <c r="F7" s="2">
        <v>0</v>
      </c>
      <c r="G7" s="3">
        <f t="shared" ref="G7:G13" si="0">ROUND(E7*F7,2)</f>
        <v>0</v>
      </c>
    </row>
    <row r="8" spans="1:7" ht="25.5">
      <c r="A8" s="4" t="s">
        <v>48</v>
      </c>
      <c r="B8" s="4" t="s">
        <v>54</v>
      </c>
      <c r="C8" s="4" t="s">
        <v>27</v>
      </c>
      <c r="D8" s="5" t="s">
        <v>40</v>
      </c>
      <c r="E8" s="5">
        <v>8</v>
      </c>
      <c r="F8" s="2">
        <v>0</v>
      </c>
      <c r="G8" s="3">
        <f t="shared" si="0"/>
        <v>0</v>
      </c>
    </row>
    <row r="9" spans="1:7">
      <c r="A9" s="4" t="s">
        <v>3</v>
      </c>
      <c r="B9" s="4" t="s">
        <v>54</v>
      </c>
      <c r="C9" s="4" t="s">
        <v>4</v>
      </c>
      <c r="D9" s="5" t="s">
        <v>73</v>
      </c>
      <c r="E9" s="5">
        <v>0.8</v>
      </c>
      <c r="F9" s="2">
        <v>0</v>
      </c>
      <c r="G9" s="3">
        <f t="shared" si="0"/>
        <v>0</v>
      </c>
    </row>
    <row r="10" spans="1:7" ht="25.5">
      <c r="A10" s="4" t="s">
        <v>41</v>
      </c>
      <c r="B10" s="4" t="s">
        <v>64</v>
      </c>
      <c r="C10" s="4" t="s">
        <v>61</v>
      </c>
      <c r="D10" s="5" t="s">
        <v>73</v>
      </c>
      <c r="E10" s="5">
        <v>8</v>
      </c>
      <c r="F10" s="2">
        <v>0</v>
      </c>
      <c r="G10" s="3">
        <f t="shared" si="0"/>
        <v>0</v>
      </c>
    </row>
    <row r="11" spans="1:7" ht="25.5">
      <c r="A11" s="4" t="s">
        <v>9</v>
      </c>
      <c r="B11" s="4" t="s">
        <v>71</v>
      </c>
      <c r="C11" s="4" t="s">
        <v>18</v>
      </c>
      <c r="D11" s="5" t="s">
        <v>73</v>
      </c>
      <c r="E11" s="5">
        <v>1.38</v>
      </c>
      <c r="F11" s="2">
        <v>0</v>
      </c>
      <c r="G11" s="3">
        <f t="shared" si="0"/>
        <v>0</v>
      </c>
    </row>
    <row r="12" spans="1:7">
      <c r="A12" s="4" t="s">
        <v>51</v>
      </c>
      <c r="B12" s="4" t="s">
        <v>2</v>
      </c>
      <c r="C12" s="4" t="s">
        <v>5</v>
      </c>
      <c r="D12" s="5" t="s">
        <v>73</v>
      </c>
      <c r="E12" s="5">
        <v>1.28</v>
      </c>
      <c r="F12" s="2">
        <v>0</v>
      </c>
      <c r="G12" s="3">
        <f t="shared" si="0"/>
        <v>0</v>
      </c>
    </row>
    <row r="13" spans="1:7" ht="38.25">
      <c r="A13" s="4" t="s">
        <v>10</v>
      </c>
      <c r="B13" s="4" t="s">
        <v>6</v>
      </c>
      <c r="C13" s="4" t="s">
        <v>59</v>
      </c>
      <c r="D13" s="5" t="s">
        <v>42</v>
      </c>
      <c r="E13" s="5">
        <v>8</v>
      </c>
      <c r="F13" s="2">
        <v>0</v>
      </c>
      <c r="G13" s="3">
        <f t="shared" si="0"/>
        <v>0</v>
      </c>
    </row>
    <row r="14" spans="1:7">
      <c r="A14" s="4" t="s">
        <v>67</v>
      </c>
      <c r="B14" s="4" t="s">
        <v>75</v>
      </c>
      <c r="C14" s="11" t="s">
        <v>16</v>
      </c>
      <c r="D14" s="12" t="s">
        <v>75</v>
      </c>
      <c r="E14" s="12" t="s">
        <v>75</v>
      </c>
      <c r="F14" s="12" t="s">
        <v>75</v>
      </c>
      <c r="G14" s="12" t="s">
        <v>75</v>
      </c>
    </row>
    <row r="15" spans="1:7" ht="25.5">
      <c r="A15" s="4" t="s">
        <v>62</v>
      </c>
      <c r="B15" s="4" t="s">
        <v>33</v>
      </c>
      <c r="C15" s="4" t="s">
        <v>81</v>
      </c>
      <c r="D15" s="5" t="s">
        <v>73</v>
      </c>
      <c r="E15" s="5">
        <v>393.75</v>
      </c>
      <c r="F15" s="2">
        <v>0</v>
      </c>
      <c r="G15" s="3">
        <f t="shared" ref="G15:G20" si="1">ROUND(E15*F15,2)</f>
        <v>0</v>
      </c>
    </row>
    <row r="16" spans="1:7" ht="25.5">
      <c r="A16" s="4" t="s">
        <v>25</v>
      </c>
      <c r="B16" s="4" t="s">
        <v>33</v>
      </c>
      <c r="C16" s="4" t="s">
        <v>43</v>
      </c>
      <c r="D16" s="5" t="s">
        <v>30</v>
      </c>
      <c r="E16" s="5">
        <v>787.5</v>
      </c>
      <c r="F16" s="2">
        <v>0</v>
      </c>
      <c r="G16" s="3">
        <f t="shared" si="1"/>
        <v>0</v>
      </c>
    </row>
    <row r="17" spans="1:7" ht="25.5">
      <c r="A17" s="4" t="s">
        <v>72</v>
      </c>
      <c r="B17" s="4" t="s">
        <v>63</v>
      </c>
      <c r="C17" s="4" t="s">
        <v>21</v>
      </c>
      <c r="D17" s="5" t="s">
        <v>73</v>
      </c>
      <c r="E17" s="5">
        <v>118.13</v>
      </c>
      <c r="F17" s="2">
        <v>0</v>
      </c>
      <c r="G17" s="3">
        <f t="shared" si="1"/>
        <v>0</v>
      </c>
    </row>
    <row r="18" spans="1:7">
      <c r="A18" s="4" t="s">
        <v>20</v>
      </c>
      <c r="B18" s="4" t="s">
        <v>11</v>
      </c>
      <c r="C18" s="4" t="s">
        <v>47</v>
      </c>
      <c r="D18" s="5" t="s">
        <v>30</v>
      </c>
      <c r="E18" s="5">
        <v>577.5</v>
      </c>
      <c r="F18" s="2">
        <v>0</v>
      </c>
      <c r="G18" s="3">
        <f t="shared" si="1"/>
        <v>0</v>
      </c>
    </row>
    <row r="19" spans="1:7" ht="25.5">
      <c r="A19" s="4" t="s">
        <v>55</v>
      </c>
      <c r="B19" s="4" t="s">
        <v>29</v>
      </c>
      <c r="C19" s="4" t="s">
        <v>22</v>
      </c>
      <c r="D19" s="5" t="s">
        <v>30</v>
      </c>
      <c r="E19" s="5">
        <v>589.5</v>
      </c>
      <c r="F19" s="2">
        <v>0</v>
      </c>
      <c r="G19" s="3">
        <f t="shared" si="1"/>
        <v>0</v>
      </c>
    </row>
    <row r="20" spans="1:7" ht="25.5">
      <c r="A20" s="4" t="s">
        <v>35</v>
      </c>
      <c r="B20" s="4" t="s">
        <v>63</v>
      </c>
      <c r="C20" s="4" t="s">
        <v>36</v>
      </c>
      <c r="D20" s="5" t="s">
        <v>73</v>
      </c>
      <c r="E20" s="5">
        <v>70.98</v>
      </c>
      <c r="F20" s="2">
        <v>0</v>
      </c>
      <c r="G20" s="3">
        <f t="shared" si="1"/>
        <v>0</v>
      </c>
    </row>
    <row r="21" spans="1:7" ht="20.25">
      <c r="A21" s="8" t="s">
        <v>77</v>
      </c>
      <c r="B21" s="8"/>
      <c r="C21" s="8"/>
      <c r="D21" s="8"/>
      <c r="E21" s="8"/>
      <c r="F21" s="8"/>
      <c r="G21" s="1">
        <f>SUM(G15:G20,G5:G13)</f>
        <v>0</v>
      </c>
    </row>
  </sheetData>
  <sheetProtection password="F84D" sheet="1" objects="1" scenarios="1"/>
  <mergeCells count="5">
    <mergeCell ref="A21:F21"/>
    <mergeCell ref="C5:G5"/>
    <mergeCell ref="C14:G14"/>
    <mergeCell ref="A1:G1"/>
    <mergeCell ref="A2:G2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5"/>
  <sheetViews>
    <sheetView workbookViewId="0">
      <selection activeCell="G6" sqref="G6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9" t="s">
        <v>76</v>
      </c>
      <c r="B1" s="9"/>
      <c r="C1" s="9"/>
      <c r="D1" s="9"/>
      <c r="E1" s="9"/>
      <c r="F1" s="9"/>
      <c r="G1" s="9"/>
    </row>
    <row r="2" spans="1:7" ht="35.1" customHeight="1">
      <c r="A2" s="9" t="s">
        <v>79</v>
      </c>
      <c r="B2" s="10"/>
      <c r="C2" s="10"/>
      <c r="D2" s="10"/>
      <c r="E2" s="10"/>
      <c r="F2" s="10"/>
      <c r="G2" s="10"/>
    </row>
    <row r="3" spans="1:7" ht="34.700000000000003" customHeight="1">
      <c r="A3" s="5" t="s">
        <v>32</v>
      </c>
      <c r="B3" s="5" t="s">
        <v>49</v>
      </c>
      <c r="C3" s="5" t="s">
        <v>66</v>
      </c>
      <c r="D3" s="5" t="s">
        <v>1</v>
      </c>
      <c r="E3" s="5" t="s">
        <v>24</v>
      </c>
      <c r="F3" s="5" t="s">
        <v>69</v>
      </c>
      <c r="G3" s="5" t="s">
        <v>13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37</v>
      </c>
      <c r="B5" s="4" t="s">
        <v>75</v>
      </c>
      <c r="C5" s="6" t="s">
        <v>46</v>
      </c>
      <c r="D5" s="7" t="s">
        <v>75</v>
      </c>
      <c r="E5" s="7" t="s">
        <v>75</v>
      </c>
      <c r="F5" s="7" t="s">
        <v>75</v>
      </c>
      <c r="G5" s="7" t="s">
        <v>75</v>
      </c>
    </row>
    <row r="6" spans="1:7">
      <c r="A6" s="4" t="s">
        <v>70</v>
      </c>
      <c r="B6" s="4" t="s">
        <v>6</v>
      </c>
      <c r="C6" s="4" t="s">
        <v>26</v>
      </c>
      <c r="D6" s="5" t="s">
        <v>53</v>
      </c>
      <c r="E6" s="5">
        <v>2</v>
      </c>
      <c r="F6" s="2">
        <v>0</v>
      </c>
      <c r="G6" s="3">
        <f>ROUND(E6*F6,2)</f>
        <v>0</v>
      </c>
    </row>
    <row r="7" spans="1:7" ht="25.5">
      <c r="A7" s="4" t="s">
        <v>19</v>
      </c>
      <c r="B7" s="4" t="s">
        <v>6</v>
      </c>
      <c r="C7" s="4" t="s">
        <v>56</v>
      </c>
      <c r="D7" s="5" t="s">
        <v>53</v>
      </c>
      <c r="E7" s="5">
        <v>3</v>
      </c>
      <c r="F7" s="2">
        <v>0</v>
      </c>
      <c r="G7" s="3">
        <f>ROUND(E7*F7,2)</f>
        <v>0</v>
      </c>
    </row>
    <row r="8" spans="1:7" ht="12.75" customHeight="1">
      <c r="A8" s="4" t="s">
        <v>68</v>
      </c>
      <c r="B8" s="4" t="s">
        <v>75</v>
      </c>
      <c r="C8" s="6" t="s">
        <v>57</v>
      </c>
      <c r="D8" s="7" t="s">
        <v>75</v>
      </c>
      <c r="E8" s="7" t="s">
        <v>75</v>
      </c>
      <c r="F8" s="7" t="s">
        <v>75</v>
      </c>
      <c r="G8" s="7" t="s">
        <v>75</v>
      </c>
    </row>
    <row r="9" spans="1:7" ht="25.5">
      <c r="A9" s="4" t="s">
        <v>60</v>
      </c>
      <c r="B9" s="4" t="s">
        <v>33</v>
      </c>
      <c r="C9" s="4" t="s">
        <v>81</v>
      </c>
      <c r="D9" s="5" t="s">
        <v>73</v>
      </c>
      <c r="E9" s="5">
        <v>188</v>
      </c>
      <c r="F9" s="2">
        <v>0</v>
      </c>
      <c r="G9" s="3">
        <f>ROUND(E9*F9,2)</f>
        <v>0</v>
      </c>
    </row>
    <row r="10" spans="1:7" ht="25.5">
      <c r="A10" s="4" t="s">
        <v>28</v>
      </c>
      <c r="B10" s="4" t="s">
        <v>33</v>
      </c>
      <c r="C10" s="4" t="s">
        <v>43</v>
      </c>
      <c r="D10" s="5" t="s">
        <v>30</v>
      </c>
      <c r="E10" s="5">
        <v>376</v>
      </c>
      <c r="F10" s="2">
        <v>0</v>
      </c>
      <c r="G10" s="3">
        <f>ROUND(E10*F10,2)</f>
        <v>0</v>
      </c>
    </row>
    <row r="11" spans="1:7" ht="25.5">
      <c r="A11" s="4" t="s">
        <v>74</v>
      </c>
      <c r="B11" s="4" t="s">
        <v>63</v>
      </c>
      <c r="C11" s="4" t="s">
        <v>21</v>
      </c>
      <c r="D11" s="5" t="s">
        <v>73</v>
      </c>
      <c r="E11" s="5">
        <v>56.4</v>
      </c>
      <c r="F11" s="2">
        <v>0</v>
      </c>
      <c r="G11" s="3">
        <f>ROUND(E11*F11,2)</f>
        <v>0</v>
      </c>
    </row>
    <row r="12" spans="1:7">
      <c r="A12" s="4" t="s">
        <v>23</v>
      </c>
      <c r="B12" s="4" t="s">
        <v>11</v>
      </c>
      <c r="C12" s="4" t="s">
        <v>47</v>
      </c>
      <c r="D12" s="5" t="s">
        <v>30</v>
      </c>
      <c r="E12" s="5">
        <v>282</v>
      </c>
      <c r="F12" s="2">
        <v>0</v>
      </c>
      <c r="G12" s="3">
        <f>ROUND(E12*F12,2)</f>
        <v>0</v>
      </c>
    </row>
    <row r="13" spans="1:7" ht="25.5">
      <c r="A13" s="4" t="s">
        <v>58</v>
      </c>
      <c r="B13" s="4" t="s">
        <v>29</v>
      </c>
      <c r="C13" s="4" t="s">
        <v>22</v>
      </c>
      <c r="D13" s="5" t="s">
        <v>30</v>
      </c>
      <c r="E13" s="5">
        <v>294</v>
      </c>
      <c r="F13" s="2">
        <v>0</v>
      </c>
      <c r="G13" s="3">
        <f>ROUND(E13*F13,2)</f>
        <v>0</v>
      </c>
    </row>
    <row r="14" spans="1:7" ht="25.5">
      <c r="A14" s="4" t="s">
        <v>31</v>
      </c>
      <c r="B14" s="4" t="s">
        <v>63</v>
      </c>
      <c r="C14" s="4" t="s">
        <v>36</v>
      </c>
      <c r="D14" s="5" t="s">
        <v>73</v>
      </c>
      <c r="E14" s="5">
        <v>31.77</v>
      </c>
      <c r="F14" s="2">
        <v>0</v>
      </c>
      <c r="G14" s="3">
        <f>ROUND(E14*F14,2)</f>
        <v>0</v>
      </c>
    </row>
    <row r="15" spans="1:7" ht="20.25">
      <c r="A15" s="8" t="s">
        <v>77</v>
      </c>
      <c r="B15" s="8"/>
      <c r="C15" s="8"/>
      <c r="D15" s="8"/>
      <c r="E15" s="8"/>
      <c r="F15" s="8"/>
      <c r="G15" s="1">
        <f>SUM(G9:G14,G5:G7)</f>
        <v>0</v>
      </c>
    </row>
  </sheetData>
  <mergeCells count="3">
    <mergeCell ref="A15:F15"/>
    <mergeCell ref="A1:G1"/>
    <mergeCell ref="A2:G2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4"/>
  <sheetViews>
    <sheetView workbookViewId="0">
      <selection activeCell="C21" sqref="C21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9" t="s">
        <v>76</v>
      </c>
      <c r="B1" s="9"/>
      <c r="C1" s="9"/>
      <c r="D1" s="9"/>
      <c r="E1" s="9"/>
      <c r="F1" s="9"/>
      <c r="G1" s="9"/>
    </row>
    <row r="2" spans="1:7" ht="35.1" customHeight="1">
      <c r="A2" s="9" t="s">
        <v>80</v>
      </c>
      <c r="B2" s="10"/>
      <c r="C2" s="10"/>
      <c r="D2" s="10"/>
      <c r="E2" s="10"/>
      <c r="F2" s="10"/>
      <c r="G2" s="10"/>
    </row>
    <row r="3" spans="1:7" ht="34.700000000000003" customHeight="1">
      <c r="A3" s="5" t="s">
        <v>32</v>
      </c>
      <c r="B3" s="5" t="s">
        <v>49</v>
      </c>
      <c r="C3" s="5" t="s">
        <v>66</v>
      </c>
      <c r="D3" s="5" t="s">
        <v>1</v>
      </c>
      <c r="E3" s="5" t="s">
        <v>24</v>
      </c>
      <c r="F3" s="5" t="s">
        <v>69</v>
      </c>
      <c r="G3" s="5" t="s">
        <v>13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34</v>
      </c>
      <c r="B5" s="4" t="s">
        <v>75</v>
      </c>
      <c r="C5" s="11" t="s">
        <v>14</v>
      </c>
      <c r="D5" s="12" t="s">
        <v>75</v>
      </c>
      <c r="E5" s="12" t="s">
        <v>75</v>
      </c>
      <c r="F5" s="12" t="s">
        <v>75</v>
      </c>
      <c r="G5" s="12" t="s">
        <v>75</v>
      </c>
    </row>
    <row r="6" spans="1:7" ht="25.5">
      <c r="A6" s="4" t="s">
        <v>65</v>
      </c>
      <c r="B6" s="4" t="s">
        <v>6</v>
      </c>
      <c r="C6" s="4" t="s">
        <v>56</v>
      </c>
      <c r="D6" s="5" t="s">
        <v>53</v>
      </c>
      <c r="E6" s="5">
        <v>2</v>
      </c>
      <c r="F6" s="2">
        <v>0</v>
      </c>
      <c r="G6" s="3">
        <f>ROUND(E6*F6,2)</f>
        <v>0</v>
      </c>
    </row>
    <row r="7" spans="1:7">
      <c r="A7" s="4" t="s">
        <v>8</v>
      </c>
      <c r="B7" s="4" t="s">
        <v>75</v>
      </c>
      <c r="C7" s="11" t="s">
        <v>50</v>
      </c>
      <c r="D7" s="12" t="s">
        <v>75</v>
      </c>
      <c r="E7" s="12" t="s">
        <v>75</v>
      </c>
      <c r="F7" s="12" t="s">
        <v>75</v>
      </c>
      <c r="G7" s="12" t="s">
        <v>75</v>
      </c>
    </row>
    <row r="8" spans="1:7" ht="25.5">
      <c r="A8" s="4" t="s">
        <v>44</v>
      </c>
      <c r="B8" s="4" t="s">
        <v>33</v>
      </c>
      <c r="C8" s="4" t="s">
        <v>81</v>
      </c>
      <c r="D8" s="5" t="s">
        <v>73</v>
      </c>
      <c r="E8" s="5">
        <v>180</v>
      </c>
      <c r="F8" s="2">
        <v>0</v>
      </c>
      <c r="G8" s="3">
        <f>ROUND(E8*F8,2)</f>
        <v>0</v>
      </c>
    </row>
    <row r="9" spans="1:7" ht="25.5">
      <c r="A9" s="4" t="s">
        <v>7</v>
      </c>
      <c r="B9" s="4" t="s">
        <v>33</v>
      </c>
      <c r="C9" s="4" t="s">
        <v>43</v>
      </c>
      <c r="D9" s="5" t="s">
        <v>30</v>
      </c>
      <c r="E9" s="5">
        <v>320</v>
      </c>
      <c r="F9" s="2">
        <v>0</v>
      </c>
      <c r="G9" s="3">
        <f>ROUND(E9*F9,2)</f>
        <v>0</v>
      </c>
    </row>
    <row r="10" spans="1:7" ht="25.5">
      <c r="A10" s="4" t="s">
        <v>39</v>
      </c>
      <c r="B10" s="4" t="s">
        <v>63</v>
      </c>
      <c r="C10" s="4" t="s">
        <v>21</v>
      </c>
      <c r="D10" s="5" t="s">
        <v>73</v>
      </c>
      <c r="E10" s="5">
        <v>48</v>
      </c>
      <c r="F10" s="2">
        <v>0</v>
      </c>
      <c r="G10" s="3">
        <f>ROUND(E10*F10,2)</f>
        <v>0</v>
      </c>
    </row>
    <row r="11" spans="1:7">
      <c r="A11" s="4" t="s">
        <v>12</v>
      </c>
      <c r="B11" s="4" t="s">
        <v>11</v>
      </c>
      <c r="C11" s="4" t="s">
        <v>47</v>
      </c>
      <c r="D11" s="5" t="s">
        <v>30</v>
      </c>
      <c r="E11" s="5">
        <v>240</v>
      </c>
      <c r="F11" s="2">
        <v>0</v>
      </c>
      <c r="G11" s="3">
        <f>ROUND(E11*F11,2)</f>
        <v>0</v>
      </c>
    </row>
    <row r="12" spans="1:7" ht="25.5">
      <c r="A12" s="4" t="s">
        <v>52</v>
      </c>
      <c r="B12" s="4" t="s">
        <v>29</v>
      </c>
      <c r="C12" s="4" t="s">
        <v>22</v>
      </c>
      <c r="D12" s="5" t="s">
        <v>30</v>
      </c>
      <c r="E12" s="5">
        <v>248</v>
      </c>
      <c r="F12" s="2">
        <v>0</v>
      </c>
      <c r="G12" s="3">
        <f>ROUND(E12*F12,2)</f>
        <v>0</v>
      </c>
    </row>
    <row r="13" spans="1:7" ht="25.5">
      <c r="A13" s="4" t="s">
        <v>0</v>
      </c>
      <c r="B13" s="4" t="s">
        <v>63</v>
      </c>
      <c r="C13" s="4" t="s">
        <v>36</v>
      </c>
      <c r="D13" s="5" t="s">
        <v>73</v>
      </c>
      <c r="E13" s="5">
        <v>27.04</v>
      </c>
      <c r="F13" s="2">
        <v>0</v>
      </c>
      <c r="G13" s="3">
        <f>ROUND(E13*F13,2)</f>
        <v>0</v>
      </c>
    </row>
    <row r="14" spans="1:7" ht="20.25">
      <c r="A14" s="8" t="s">
        <v>77</v>
      </c>
      <c r="B14" s="8"/>
      <c r="C14" s="8"/>
      <c r="D14" s="8"/>
      <c r="E14" s="8"/>
      <c r="F14" s="8"/>
      <c r="G14" s="1">
        <f>SUM(G8:G13,G6)</f>
        <v>0</v>
      </c>
    </row>
  </sheetData>
  <mergeCells count="5">
    <mergeCell ref="A14:F14"/>
    <mergeCell ref="C5:G5"/>
    <mergeCell ref="C7:G7"/>
    <mergeCell ref="A1:G1"/>
    <mergeCell ref="A2:G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ETAP II</vt:lpstr>
      <vt:lpstr>ETAP III</vt:lpstr>
      <vt:lpstr>BOCZNA#2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2020-04-08T16:31:37Z</dcterms:created>
  <dcterms:modified xsi:type="dcterms:W3CDTF">2024-02-28T18:21:59Z</dcterms:modified>
</cp:coreProperties>
</file>