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4\polski lad\TRANSZA 3\reymonta\"/>
    </mc:Choice>
  </mc:AlternateContent>
  <xr:revisionPtr revIDLastSave="0" documentId="13_ncr:40009_{78591FDE-01D0-42A0-9BC6-DF2CBE3798BB}" xr6:coauthVersionLast="47" xr6:coauthVersionMax="47" xr10:uidLastSave="{00000000-0000-0000-0000-000000000000}"/>
  <workbookProtection workbookAlgorithmName="SHA-512" workbookHashValue="hVdvaojPSZGcDSdZ22Y4KCnMBLKHp66Nxl8pA8RFthZmCCpivF+Be1Cb/DZnOGUHSPa6y4W6toP04lt55oXc3Q==" workbookSaltValue="D+F9tk4iYv9pCcCmg0iXRw==" workbookSpinCount="100000" lockStructure="1"/>
  <bookViews>
    <workbookView xWindow="-120" yWindow="-120" windowWidth="29040" windowHeight="15720"/>
  </bookViews>
  <sheets>
    <sheet name="KOSZTORYS OFERTOWY" sheetId="1" r:id="rId1"/>
  </sheets>
  <definedNames>
    <definedName name="_xlnm.Print_Area" localSheetId="0">'KOSZTORYS OFERTOWY'!$B$1:$F$132</definedName>
    <definedName name="_xlnm.Print_Titles" localSheetId="0">'KOSZTORYS OFERTOWY'!$1:$4</definedName>
  </definedNames>
  <calcPr calcId="181029" fullCalcOnLoad="1"/>
</workbook>
</file>

<file path=xl/calcChain.xml><?xml version="1.0" encoding="utf-8"?>
<calcChain xmlns="http://schemas.openxmlformats.org/spreadsheetml/2006/main">
  <c r="H60" i="1" l="1"/>
  <c r="H132" i="1"/>
  <c r="H131" i="1"/>
  <c r="H128" i="1"/>
  <c r="H127" i="1"/>
  <c r="H121" i="1"/>
  <c r="H120" i="1"/>
  <c r="H119" i="1"/>
  <c r="H118" i="1"/>
  <c r="H117" i="1"/>
  <c r="H114" i="1"/>
  <c r="H113" i="1"/>
  <c r="H109" i="1"/>
  <c r="H107" i="1"/>
  <c r="H101" i="1"/>
  <c r="H97" i="1"/>
  <c r="H92" i="1"/>
  <c r="H90" i="1"/>
  <c r="H88" i="1"/>
  <c r="H85" i="1"/>
  <c r="H80" i="1"/>
  <c r="H78" i="1"/>
  <c r="H76" i="1"/>
  <c r="H73" i="1"/>
  <c r="H69" i="1"/>
  <c r="H66" i="1"/>
  <c r="H63" i="1"/>
  <c r="H57" i="1"/>
  <c r="H51" i="1"/>
  <c r="H48" i="1"/>
  <c r="H47" i="1"/>
  <c r="H46" i="1"/>
  <c r="H45" i="1"/>
  <c r="H44" i="1"/>
  <c r="H43" i="1"/>
  <c r="H42" i="1"/>
  <c r="H41" i="1"/>
  <c r="H39" i="1"/>
  <c r="H37" i="1"/>
  <c r="H36" i="1"/>
  <c r="H35" i="1"/>
  <c r="H33" i="1"/>
  <c r="H32" i="1"/>
  <c r="H31" i="1"/>
  <c r="H28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134" i="1" l="1"/>
</calcChain>
</file>

<file path=xl/sharedStrings.xml><?xml version="1.0" encoding="utf-8"?>
<sst xmlns="http://schemas.openxmlformats.org/spreadsheetml/2006/main" count="361" uniqueCount="204">
  <si>
    <t>"Remont ul. Reymonta"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</si>
  <si>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</si>
  <si>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</si>
  <si>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</si>
  <si>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</si>
  <si>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</si>
  <si>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</si>
  <si>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</si>
  <si>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</si>
  <si>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</si>
  <si>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</si>
  <si>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</si>
  <si>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</si>
  <si>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</si>
  <si>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Roboty rozbiórkowe</t>
  </si>
  <si>
    <t>D.05.03.11</t>
  </si>
  <si>
    <t>Frezowanie nawierzchni bitumicznych (jezdni ul. Reymonta)   głębokość  0-3cm na zimno  wraz z wywozem i utylizacją</t>
  </si>
  <si>
    <t>m2</t>
  </si>
  <si>
    <t>Frezowanie nawierzchni bitumicznych (odcinka jezdni ul. Reymonta długości ok. 33m wzdłuż działki nr 12111 tj. parkingu przy sklepie)  głębokość 3cm na zimno  wraz z wywozem i utylizacją</t>
  </si>
  <si>
    <t>D.01.02.04</t>
  </si>
  <si>
    <t>Mechaniczne cięcie szczelin na głębokość 5cm w nawierzchniach z mas mineralno-bitumicznych</t>
  </si>
  <si>
    <t>m</t>
  </si>
  <si>
    <t>Rozebranie nawierzchni zjazdów z betonu asfaltowego grubości 5cm wraz z wywozem i utylizacją</t>
  </si>
  <si>
    <t>Rozbiórka nawierzchni zjazdów z brukowej  kostki betonowej wraz z wywozem i utylizacją,  gr. 8cm /p.a.</t>
  </si>
  <si>
    <t>6</t>
  </si>
  <si>
    <t>Rozbiórka nawierzchni zjazdów z betonu cementowego wraz z wywozemi utylizacją gr. 15cm</t>
  </si>
  <si>
    <t>7</t>
  </si>
  <si>
    <t>Rozebranie nawierzchni zjazdu z płyt  ażurowych gr. 10cm wraz z wywozem i utylizacją /p.a.</t>
  </si>
  <si>
    <t>8</t>
  </si>
  <si>
    <t>Rozebranie nawierzchni chodników z betonu asfaltowego wraz z wywozem i utylizacją  grubości 5cm</t>
  </si>
  <si>
    <t>9</t>
  </si>
  <si>
    <t>Rozebranie nawierzchni chodników  z betonowych płyt  chodnikowych 50x50 gr. 7cm wraz z wywozem i utylizacją</t>
  </si>
  <si>
    <t>10</t>
  </si>
  <si>
    <t>Rozebranie nawierzchni chodnika z płyt drogowych betonowych wraz z wywozem i utylizacją  grubości 15cm</t>
  </si>
  <si>
    <t>11</t>
  </si>
  <si>
    <t>Rozbiórka nawierzchni chodnika z brukowej  kostki betonowej wraz z wywozem i utylizacją,  gr. 8cm /p.a.</t>
  </si>
  <si>
    <t>12</t>
  </si>
  <si>
    <t>Rozbiórka nawierzchni chodnika z betonu cementowego wraz z wywozemi utylizacją gr. 15cm</t>
  </si>
  <si>
    <t>13</t>
  </si>
  <si>
    <t>Rozbiórka korytka ściekowewgo betonowego na ławie betonowej wraz z wywozem i utylizacją</t>
  </si>
  <si>
    <t>14</t>
  </si>
  <si>
    <t>Rozebranie krawężnika betonowego 15x30cm z ławą betonową  wraz z wywozem i utylizacją</t>
  </si>
  <si>
    <t>15</t>
  </si>
  <si>
    <t>Rozebranie obrzeży o wymiarach 8x30cm na podsypce piaskowej wraz z wywozem i utylizacją</t>
  </si>
  <si>
    <t>1.2. Regulacja isniejących urządzeń infrastruktury technicznej</t>
  </si>
  <si>
    <t>16</t>
  </si>
  <si>
    <t>Regulacje studni sieci kanalizacji deszczowej wraz z wymianą włazu klasy D-400 z zabezpieczeniem przeciwkradzieżowym</t>
  </si>
  <si>
    <t>szt</t>
  </si>
  <si>
    <t>17</t>
  </si>
  <si>
    <t>Regulacje studni sieci kanalizacji sanitarnej</t>
  </si>
  <si>
    <t>18</t>
  </si>
  <si>
    <t>Regulacje studni sieci teletechnicznych</t>
  </si>
  <si>
    <t>19</t>
  </si>
  <si>
    <t>Regulacja zasuw sieci wodociągowej</t>
  </si>
  <si>
    <t>D.02.00.00</t>
  </si>
  <si>
    <t>2. Roboty ziemne</t>
  </si>
  <si>
    <t>20</t>
  </si>
  <si>
    <t>D.02.01.01</t>
  </si>
  <si>
    <t>Roboty ziemne wykonywane koparkami podsiębiernymi o pojemności łyżki 0,60m3 w gruncie kategorii III-IV z transportem urobku samochodami samowyładowczymi 10-15t na odległość 5km i kosztami składowania</t>
  </si>
  <si>
    <t>m3</t>
  </si>
  <si>
    <t>D.03.00.00</t>
  </si>
  <si>
    <t>3. Roboty branży sanitarnej</t>
  </si>
  <si>
    <t>3.1. Roboty rozbiórkowe</t>
  </si>
  <si>
    <t>21</t>
  </si>
  <si>
    <t>Cięcie piłą mechaniczną  (przecinarką)  na głębokość 10cm z betonu asfaltowego</t>
  </si>
  <si>
    <t>22</t>
  </si>
  <si>
    <t>Rozebranie mechaniczne nawierzchni jezdni z betonu asfaltowego grubości 10 cm wraz wywozem i  utylizacji</t>
  </si>
  <si>
    <t>23</t>
  </si>
  <si>
    <t>Rozbiórka  istniejących wpustów deszczowych /p.a.</t>
  </si>
  <si>
    <t>3.2. Roboty ziemne</t>
  </si>
  <si>
    <t>24</t>
  </si>
  <si>
    <t>Wykopy ciągłe o szerokości dna 1,0 - 1,1m  kategorii III-IV z lokalnym poszerzeniem w rejonie studni o głębokości do 3,0m z umocnieniem wypraskami stalowymi z odwodnieniem wraz z kosztami składowania</t>
  </si>
  <si>
    <t>25</t>
  </si>
  <si>
    <t>D.03.02.01</t>
  </si>
  <si>
    <t>Podsypka piaskowa rur  i wpustów (wraz z przywozem piasku)</t>
  </si>
  <si>
    <t>26</t>
  </si>
  <si>
    <t>Obsypka rur i zasypanie wykopu piaskiem (wraz z przywozem piasku)/p.a.</t>
  </si>
  <si>
    <t>3.3. Roboty montażowe</t>
  </si>
  <si>
    <t>27</t>
  </si>
  <si>
    <t>Wpusty deszczowe (studzienka betonowa ściekowe Dn 500mm z przykryciem szczelinowym żeliwnym klasy D-400) z osadnikiem wysokości 1,0m i koszem osadnikowym bez syfonu na przegubie z zamkiem</t>
  </si>
  <si>
    <t>kpl</t>
  </si>
  <si>
    <t>3.4. Roboty odtworzeniowe po robotach kanalizacyjnych</t>
  </si>
  <si>
    <t>28</t>
  </si>
  <si>
    <t>D.04.01.01</t>
  </si>
  <si>
    <t>Profilowanie i zagęszczanie mechaniczne podłoża pod warstwy konstrukcyjne nawierzchni w gruncie kategorii II-IV</t>
  </si>
  <si>
    <t>29</t>
  </si>
  <si>
    <t>D.04.04.00a</t>
  </si>
  <si>
    <t>Warstwa mrozoochronna z mieszanki niezwiazanej kruszywa łamanego 0/63mm o CBR&gt;=25% stabilizowanego mechanicznie, gr. 30cm</t>
  </si>
  <si>
    <t>30</t>
  </si>
  <si>
    <t>D.04.04.02b</t>
  </si>
  <si>
    <t>Podbudowa zasadnicza z mieszanki niezwiązanej kruszywa  łamanego 0/31,5mm o CBR&gt;=60% stabilizowanego mechanicznie, gr. 20cm</t>
  </si>
  <si>
    <t>31</t>
  </si>
  <si>
    <t>D.04.03.01</t>
  </si>
  <si>
    <t>Oczyszczenie warstwy podbudowy zasadniczej z kruszywa</t>
  </si>
  <si>
    <t>32</t>
  </si>
  <si>
    <t>Skropienie emulsją  podbudowy zasadniczej z kruszywa</t>
  </si>
  <si>
    <t>33</t>
  </si>
  <si>
    <t>D.05.03.05b</t>
  </si>
  <si>
    <t>Warstwa wyrównawcza z betonu asfaltowego AC16W, asfalt drogowy 50/70 o grubości po zagęszczeniu  4cm</t>
  </si>
  <si>
    <t>34</t>
  </si>
  <si>
    <t>Mechaniczne oczyszczenie warstwy wyrównawczej z betonu asfaltowego</t>
  </si>
  <si>
    <t>35</t>
  </si>
  <si>
    <t>Skropienie emulsją  warstwy wyrównawczej z betonu asfaltowego</t>
  </si>
  <si>
    <t>D.04.00.00</t>
  </si>
  <si>
    <t>4. Podbudowy</t>
  </si>
  <si>
    <t>4.1. Profilowanie i zagęszczenie podłoża w korycie</t>
  </si>
  <si>
    <t>36</t>
  </si>
  <si>
    <t>4.2. Warstwa mrozoochronna z mieszanki niezwiązanej kruszywa łamanego 0/63mm o CBR&gt;=25%</t>
  </si>
  <si>
    <t>37</t>
  </si>
  <si>
    <t>Warstwa mrozoochronna z mieszanki niezwiązanej kruszywa łamanego 0/63mm o CBR&gt;=25% stabilizowanej mechanicznie grubości 20cm</t>
  </si>
  <si>
    <t>38</t>
  </si>
  <si>
    <t>Warstwa mrozoochronna z mieszanki niezwiazanej kruszywa łamanego 0/63mm, CBR&gt;=25% stabilizowanej mechanicznie gr.10cm</t>
  </si>
  <si>
    <t>4.3. Podbudowa z mieszanki niezwiązanej kruszywa łamanego 0/31,5mm o CBR&gt;=60%</t>
  </si>
  <si>
    <t>39</t>
  </si>
  <si>
    <t>Podbudowa zasadnicza z mieszanki niezwiązanej kruszywa łamanego 0/31,5mm o CBR&gt;=60% stabilizowanej mechanicznie grubości 20cm</t>
  </si>
  <si>
    <t>40</t>
  </si>
  <si>
    <t>Podbudowa zasadnicza z mieszanki niezwiązanej kruszywa łamanego 0/31,5mm o CBR&gt;=60% stabilizowanej mechanicznie  gr.15cm</t>
  </si>
  <si>
    <t>4.4. Podbudowa z betonu cementowego C25/30</t>
  </si>
  <si>
    <t>41</t>
  </si>
  <si>
    <t>D.04.06.01b</t>
  </si>
  <si>
    <t>Podbudowa zasadnicza z betonu cementowego C25/30, gr. 25cm</t>
  </si>
  <si>
    <t>D.05.00.00</t>
  </si>
  <si>
    <t>5. Nawierzchnie</t>
  </si>
  <si>
    <t>5.1. Oczyszczenie warstw konstrukcyjnych</t>
  </si>
  <si>
    <t>42</t>
  </si>
  <si>
    <t>Mechaniczne oczyszczenie warstwy bitumicznej  (po frezowaniu)</t>
  </si>
  <si>
    <t>43</t>
  </si>
  <si>
    <t>Oczyszczenie warstwy podbudowy z betonu cementowego</t>
  </si>
  <si>
    <t>44</t>
  </si>
  <si>
    <t>Oczyszczenie warstwy podbudowy z mieszanki mineralnej</t>
  </si>
  <si>
    <t>45</t>
  </si>
  <si>
    <t>Oczyszczenie warstwy wiążacej z betonu asfaltowego</t>
  </si>
  <si>
    <t>5.2. Skropienie emulsją warstw konstrukcyjnych</t>
  </si>
  <si>
    <t>46</t>
  </si>
  <si>
    <t>Skropienie emulsją  istniejącej warstwy z mieszanki mineralno-bitumicznej (po frezowaniu)</t>
  </si>
  <si>
    <t>47</t>
  </si>
  <si>
    <t>Skropienie emulsją warstwy podbudowy z betonu cementowego</t>
  </si>
  <si>
    <t>48</t>
  </si>
  <si>
    <t>Skropienie emulsją  warstwy podbudowy z mieszanki mineralnej</t>
  </si>
  <si>
    <t>49</t>
  </si>
  <si>
    <t>Skropienie emulsją  warstwy wiążącej z betonu asfaltowego</t>
  </si>
  <si>
    <t>5.3. Beton asfaltowy</t>
  </si>
  <si>
    <t>50</t>
  </si>
  <si>
    <t>Warstwa wiążąca z betonu asfaltowego AC16W asfalt drogowy 50/70 o grubości po zagęszczeniu   4cm</t>
  </si>
  <si>
    <t>51</t>
  </si>
  <si>
    <t>D.05.03.05a</t>
  </si>
  <si>
    <t>Warstwa ścieralna z betonu asfaltowego AC11S, asfalt drogowy  50/70 o grubości po zagęszczeniu o grubości 4cm</t>
  </si>
  <si>
    <t>5.4. Brukowa kostka betonowa 8 cm</t>
  </si>
  <si>
    <t>52</t>
  </si>
  <si>
    <t>D.05.03.23a</t>
  </si>
  <si>
    <t>Warstwa wierzchnia z brukowej kostki betonowej bezfazowej  typu "Holland" koloru grafitowego grubości 8 cm wraz z podsypką cementowo-piaskową 1:4 o grubości 3cm</t>
  </si>
  <si>
    <t>53</t>
  </si>
  <si>
    <t>Warstwa wierzchnia z brukowej kostki betonowej bezfazowej  typu "Holland" koloru szarego  grubości 8 cm wraz z podsypką cementowo-piaskową 1:4 o grubości 3cm</t>
  </si>
  <si>
    <t>D.06.00.00</t>
  </si>
  <si>
    <t>6. Roboty wykończeniowe</t>
  </si>
  <si>
    <t>6.1. Umocnienie powierzchniowe terenów zielonych</t>
  </si>
  <si>
    <t>54</t>
  </si>
  <si>
    <t>D.06.01.01</t>
  </si>
  <si>
    <t>Ręczne plantowanie powierzchni gruntu rodzimego kategorii I-III</t>
  </si>
  <si>
    <t>55</t>
  </si>
  <si>
    <t>Humusowanie skarp z obsianiem przy grubości warstwy humusu 15cm wraz z zakupem i transportem ziemi urodzajnej.</t>
  </si>
  <si>
    <t>D.08.00.00</t>
  </si>
  <si>
    <t>7. Elementy krawędziowe</t>
  </si>
  <si>
    <t>7.1. Ustawienie krawężników betonowych</t>
  </si>
  <si>
    <t>56</t>
  </si>
  <si>
    <t>D.08.01.01b</t>
  </si>
  <si>
    <t>Krawężniki betonowe o wymiarach 15x30cm wyniesionych 6cm, C25/30</t>
  </si>
  <si>
    <t>57</t>
  </si>
  <si>
    <t>Krawężniki betonowe  o wymiarach 15x22cm, wyniesione 3 cm, C20/25</t>
  </si>
  <si>
    <t>58</t>
  </si>
  <si>
    <t>Krawężniki betonowe  o wymiarach 15x22cm, wyniesione 2 cm, C20/25</t>
  </si>
  <si>
    <t>59</t>
  </si>
  <si>
    <t>Oporniki betonowe  o wymiarach 12x25cm, wyniesione 0 cm, C20/25</t>
  </si>
  <si>
    <t>60</t>
  </si>
  <si>
    <t>Ława betonowa z oporem pod krawężniki, beton towarowy C12/15</t>
  </si>
  <si>
    <t>7.2. Ustawienie obrzeży betonowych</t>
  </si>
  <si>
    <t>61</t>
  </si>
  <si>
    <t>D.08.03.01</t>
  </si>
  <si>
    <t>Obrzeża betonowe o wymiarach 30x8cm, C20/25</t>
  </si>
  <si>
    <t>62</t>
  </si>
  <si>
    <t>Ława betonowa z oporem 28x10+10x16+10x16, F=0,060m2 pod obrzeże betonowe, beton towarowy C12/15</t>
  </si>
  <si>
    <t>7.3. Ustawienie ścieków przykrawężnikowych betonowych</t>
  </si>
  <si>
    <t>63</t>
  </si>
  <si>
    <t>D.08.05.01</t>
  </si>
  <si>
    <t>Ustawienie ścieków przykrawężnikowych betonowych prefabrykowanych 28x10x30cm, C20/25</t>
  </si>
  <si>
    <t>64</t>
  </si>
  <si>
    <t>Wykonanie ław betonowych z oporem 28x23cm, F=0,0644m2 pod ściek przykrawężnikowy betonowy, beton towarowy C12/15</t>
  </si>
  <si>
    <t xml:space="preserve"> - zjazdy o nawierzchni z brukowej kostki betonowej     367</t>
  </si>
  <si>
    <t xml:space="preserve"> - chodniki     327</t>
  </si>
  <si>
    <t xml:space="preserve"> - zjazdy o nawierzchni z betonu asfaltowego (do budynku nr 31 i 39)   14</t>
  </si>
  <si>
    <t xml:space="preserve"> - jezdnia (poszerzenie wzdłuż działki nr 8246/3)     9</t>
  </si>
  <si>
    <t xml:space="preserve"> - jezdnia ul. Reymonta     3550</t>
  </si>
  <si>
    <t xml:space="preserve"> - zjazdy o nawierzchni z brukowej kostki betonowej     379</t>
  </si>
  <si>
    <r>
      <t xml:space="preserve"> - dla krawężników betonowych 15x30cm wyniesionych 12cm - 30x15+15x20cm, F=0,075m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39,975</t>
    </r>
  </si>
  <si>
    <r>
      <t xml:space="preserve"> - dla krawężników betonowych 15x22cm wyniesionych 3cm - 30x15+15x12cm,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13,923</t>
    </r>
  </si>
  <si>
    <r>
      <t xml:space="preserve"> - dla krawężników betonowych 15x22cm wyniesionych 3cm - 30x15+15x12cm,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1,008</t>
    </r>
  </si>
  <si>
    <r>
      <t xml:space="preserve"> - dla oporników betonowych 12x25cm wyniesionych 0cm - 22x15+10x12cm, F=0,045m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8,28</t>
    </r>
  </si>
  <si>
    <r>
      <t xml:space="preserve"> F=0,060m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x(185,00mb)    11,1</t>
    </r>
  </si>
  <si>
    <r>
      <t xml:space="preserve"> F=0,0644m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x(316,20mb)    20,363</t>
    </r>
  </si>
  <si>
    <t xml:space="preserve"> - jezdnia ul. Reymonta (odcinek jezdni ul. Reymonta długości ok.. 33m wzdłuż działki nr 12111 tj. parkingu przy sklepie)   176</t>
  </si>
  <si>
    <t>Cena jedn.</t>
  </si>
  <si>
    <t>Wartość</t>
  </si>
  <si>
    <t>KOSZTORYS OFERTOWY</t>
  </si>
  <si>
    <t>RAZEM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</si>
</sst>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\ &quot;zł&quot;"/>
  </numFmts>
  <fonts count="9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i/>
      <sz val="8"/>
      <color indexed="64"/>
      <name val="Arial"/>
      <family val="2"/>
      <charset val="238"/>
    </font>
    <font>
      <i/>
      <vertAlign val="superscript"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sz val="12"/>
      <color indexed="6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3" xfId="0" applyNumberFormat="1" applyFont="1" applyFill="1" applyBorder="1" applyAlignment="1">
      <alignment vertical="center" wrapText="1"/>
    </xf>
    <xf numFmtId="0" fontId="3" fillId="0" borderId="0" xfId="0" applyNumberFormat="1" applyFont="1" applyAlignment="1">
      <alignment horizontal="center" vertical="center" wrapText="1"/>
    </xf>
    <xf numFmtId="174" fontId="8" fillId="0" borderId="0" xfId="0" applyNumberFormat="1" applyFont="1"/>
    <xf numFmtId="0" fontId="8" fillId="0" borderId="10" xfId="0" applyNumberFormat="1" applyFont="1" applyBorder="1" applyAlignment="1">
      <alignment horizontal="right" vertical="center" wrapText="1"/>
    </xf>
    <xf numFmtId="0" fontId="1" fillId="6" borderId="2" xfId="0" applyNumberFormat="1" applyFont="1" applyFill="1" applyBorder="1" applyAlignment="1">
      <alignment horizontal="center" vertical="top" wrapText="1"/>
    </xf>
    <xf numFmtId="0" fontId="1" fillId="6" borderId="2" xfId="0" applyNumberFormat="1" applyFont="1" applyFill="1" applyBorder="1" applyAlignment="1">
      <alignment horizontal="left" vertical="top" wrapText="1"/>
    </xf>
    <xf numFmtId="0" fontId="1" fillId="6" borderId="2" xfId="0" applyNumberFormat="1" applyFont="1" applyFill="1" applyBorder="1" applyAlignment="1">
      <alignment horizontal="center" vertical="center" wrapText="1"/>
    </xf>
    <xf numFmtId="0" fontId="1" fillId="6" borderId="3" xfId="0" applyNumberFormat="1" applyFont="1" applyFill="1" applyBorder="1" applyAlignment="1">
      <alignment horizontal="right" vertical="center" wrapText="1"/>
    </xf>
    <xf numFmtId="174" fontId="1" fillId="6" borderId="3" xfId="0" applyNumberFormat="1" applyFont="1" applyFill="1" applyBorder="1" applyAlignment="1">
      <alignment vertical="center" wrapText="1"/>
    </xf>
    <xf numFmtId="0" fontId="1" fillId="6" borderId="3" xfId="0" applyNumberFormat="1" applyFont="1" applyFill="1" applyBorder="1" applyAlignment="1">
      <alignment horizontal="center" vertical="top" wrapText="1"/>
    </xf>
    <xf numFmtId="0" fontId="1" fillId="6" borderId="3" xfId="0" applyNumberFormat="1" applyFont="1" applyFill="1" applyBorder="1" applyAlignment="1">
      <alignment horizontal="center" vertical="center" wrapText="1"/>
    </xf>
    <xf numFmtId="0" fontId="1" fillId="6" borderId="3" xfId="0" applyNumberFormat="1" applyFont="1" applyFill="1" applyBorder="1" applyAlignment="1">
      <alignment horizontal="right" vertical="center" wrapText="1"/>
    </xf>
    <xf numFmtId="0" fontId="1" fillId="6" borderId="9" xfId="0" applyNumberFormat="1" applyFont="1" applyFill="1" applyBorder="1" applyAlignment="1">
      <alignment horizontal="center" vertical="top" wrapText="1"/>
    </xf>
    <xf numFmtId="0" fontId="5" fillId="6" borderId="5" xfId="0" applyNumberFormat="1" applyFont="1" applyFill="1" applyBorder="1" applyAlignment="1">
      <alignment horizontal="left" vertical="top" wrapText="1"/>
    </xf>
    <xf numFmtId="0" fontId="1" fillId="6" borderId="9" xfId="0" applyNumberFormat="1" applyFont="1" applyFill="1" applyBorder="1" applyAlignment="1">
      <alignment horizontal="center" vertical="center" wrapText="1"/>
    </xf>
    <xf numFmtId="0" fontId="1" fillId="6" borderId="9" xfId="0" applyNumberFormat="1" applyFont="1" applyFill="1" applyBorder="1" applyAlignment="1">
      <alignment horizontal="right" vertical="center" wrapText="1"/>
    </xf>
    <xf numFmtId="0" fontId="1" fillId="6" borderId="8" xfId="0" applyNumberFormat="1" applyFont="1" applyFill="1" applyBorder="1" applyAlignment="1">
      <alignment horizontal="center" vertical="top" wrapText="1"/>
    </xf>
    <xf numFmtId="0" fontId="5" fillId="6" borderId="4" xfId="0" applyNumberFormat="1" applyFont="1" applyFill="1" applyBorder="1" applyAlignment="1">
      <alignment horizontal="left" vertical="top" wrapText="1"/>
    </xf>
    <xf numFmtId="0" fontId="1" fillId="6" borderId="8" xfId="0" applyNumberFormat="1" applyFont="1" applyFill="1" applyBorder="1" applyAlignment="1">
      <alignment horizontal="center" vertical="center" wrapText="1"/>
    </xf>
    <xf numFmtId="0" fontId="1" fillId="6" borderId="8" xfId="0" applyNumberFormat="1" applyFont="1" applyFill="1" applyBorder="1" applyAlignment="1">
      <alignment horizontal="right" vertical="center" wrapText="1"/>
    </xf>
    <xf numFmtId="174" fontId="1" fillId="6" borderId="3" xfId="0" applyNumberFormat="1" applyFont="1" applyFill="1" applyBorder="1" applyAlignment="1">
      <alignment vertical="center" wrapText="1"/>
    </xf>
    <xf numFmtId="174" fontId="1" fillId="6" borderId="9" xfId="0" applyNumberFormat="1" applyFont="1" applyFill="1" applyBorder="1" applyAlignment="1">
      <alignment vertical="center" wrapText="1"/>
    </xf>
    <xf numFmtId="174" fontId="1" fillId="6" borderId="8" xfId="0" applyNumberFormat="1" applyFont="1" applyFill="1" applyBorder="1" applyAlignment="1">
      <alignment vertical="center" wrapText="1"/>
    </xf>
    <xf numFmtId="0" fontId="5" fillId="6" borderId="6" xfId="0" applyNumberFormat="1" applyFont="1" applyFill="1" applyBorder="1" applyAlignment="1">
      <alignment horizontal="left" vertical="top" wrapText="1"/>
    </xf>
    <xf numFmtId="0" fontId="5" fillId="6" borderId="7" xfId="0" applyNumberFormat="1" applyFont="1" applyFill="1" applyBorder="1" applyAlignment="1">
      <alignment horizontal="left" vertical="top" wrapText="1"/>
    </xf>
    <xf numFmtId="0" fontId="1" fillId="6" borderId="3" xfId="0" applyNumberFormat="1" applyFont="1" applyFill="1" applyBorder="1" applyAlignment="1">
      <alignment horizontal="center" vertical="top" wrapText="1"/>
    </xf>
    <xf numFmtId="0" fontId="1" fillId="6" borderId="3" xfId="0" applyNumberFormat="1" applyFont="1" applyFill="1" applyBorder="1" applyAlignment="1">
      <alignment horizontal="center" vertical="center" wrapText="1"/>
    </xf>
    <xf numFmtId="174" fontId="1" fillId="7" borderId="3" xfId="0" applyNumberFormat="1" applyFont="1" applyFill="1" applyBorder="1" applyAlignment="1" applyProtection="1">
      <alignment horizontal="center" vertical="center" wrapText="1"/>
      <protection locked="0"/>
    </xf>
    <xf numFmtId="174" fontId="1" fillId="7" borderId="9" xfId="0" applyNumberFormat="1" applyFont="1" applyFill="1" applyBorder="1" applyAlignment="1" applyProtection="1">
      <alignment horizontal="center" vertical="center" wrapText="1"/>
      <protection locked="0"/>
    </xf>
    <xf numFmtId="174" fontId="1" fillId="7" borderId="8" xfId="0" applyNumberFormat="1" applyFont="1" applyFill="1" applyBorder="1" applyAlignment="1" applyProtection="1">
      <alignment horizontal="center" vertical="center" wrapText="1"/>
      <protection locked="0"/>
    </xf>
    <xf numFmtId="174" fontId="1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2" xfId="0" applyNumberFormat="1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H134"/>
  <sheetViews>
    <sheetView tabSelected="1" workbookViewId="0">
      <selection activeCell="D8" sqref="D8"/>
    </sheetView>
  </sheetViews>
  <sheetFormatPr defaultRowHeight="12.75" x14ac:dyDescent="0.2"/>
  <cols>
    <col min="2" max="2" width="5" style="1" customWidth="1"/>
    <col min="3" max="3" width="10" style="1" customWidth="1"/>
    <col min="4" max="4" width="87.28515625" style="1" customWidth="1"/>
    <col min="5" max="5" width="5.7109375" style="1" customWidth="1"/>
    <col min="6" max="6" width="11.42578125" style="1" customWidth="1"/>
    <col min="7" max="7" width="11.42578125" customWidth="1"/>
    <col min="8" max="8" width="19" customWidth="1"/>
  </cols>
  <sheetData>
    <row r="1" spans="2:8" ht="18" customHeight="1" x14ac:dyDescent="0.2">
      <c r="B1" s="13" t="s">
        <v>202</v>
      </c>
      <c r="C1" s="13"/>
      <c r="D1" s="13"/>
      <c r="E1" s="13"/>
      <c r="F1" s="13"/>
      <c r="G1" s="13"/>
      <c r="H1" s="13"/>
    </row>
    <row r="2" spans="2:8" ht="16.5" customHeight="1" x14ac:dyDescent="0.2">
      <c r="B2" s="13" t="s">
        <v>0</v>
      </c>
      <c r="C2" s="13"/>
      <c r="D2" s="13"/>
      <c r="E2" s="13"/>
      <c r="F2" s="13"/>
      <c r="G2" s="13"/>
      <c r="H2" s="13"/>
    </row>
    <row r="3" spans="2:8" s="2" customFormat="1" ht="22.5" x14ac:dyDescent="0.2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200</v>
      </c>
      <c r="H3" s="3" t="s">
        <v>201</v>
      </c>
    </row>
    <row r="4" spans="2:8" s="2" customFormat="1" x14ac:dyDescent="0.2"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>
        <v>6</v>
      </c>
      <c r="H4" s="4">
        <v>7</v>
      </c>
    </row>
    <row r="5" spans="2:8" s="2" customFormat="1" x14ac:dyDescent="0.2">
      <c r="B5" s="5"/>
      <c r="C5" s="6" t="s">
        <v>11</v>
      </c>
      <c r="D5" s="7" t="s">
        <v>12</v>
      </c>
      <c r="E5" s="5"/>
      <c r="F5" s="8"/>
      <c r="G5" s="8"/>
      <c r="H5" s="8"/>
    </row>
    <row r="6" spans="2:8" s="2" customFormat="1" x14ac:dyDescent="0.2">
      <c r="B6" s="9"/>
      <c r="C6" s="10" t="s">
        <v>13</v>
      </c>
      <c r="D6" s="11" t="s">
        <v>14</v>
      </c>
      <c r="E6" s="9"/>
      <c r="F6" s="12"/>
      <c r="G6" s="12"/>
      <c r="H6" s="12"/>
    </row>
    <row r="7" spans="2:8" x14ac:dyDescent="0.2">
      <c r="B7" s="16" t="s">
        <v>6</v>
      </c>
      <c r="C7" s="16" t="s">
        <v>15</v>
      </c>
      <c r="D7" s="43" t="s">
        <v>16</v>
      </c>
      <c r="E7" s="18" t="s">
        <v>17</v>
      </c>
      <c r="F7" s="19">
        <v>3550</v>
      </c>
      <c r="G7" s="42"/>
      <c r="H7" s="20">
        <f>ROUND(F7*G7,2)</f>
        <v>0</v>
      </c>
    </row>
    <row r="8" spans="2:8" ht="22.5" x14ac:dyDescent="0.2">
      <c r="B8" s="16" t="s">
        <v>7</v>
      </c>
      <c r="C8" s="16" t="s">
        <v>15</v>
      </c>
      <c r="D8" s="43" t="s">
        <v>18</v>
      </c>
      <c r="E8" s="18" t="s">
        <v>17</v>
      </c>
      <c r="F8" s="19">
        <v>176</v>
      </c>
      <c r="G8" s="42"/>
      <c r="H8" s="20">
        <f t="shared" ref="H8:H21" si="0">ROUND(F8*G8,2)</f>
        <v>0</v>
      </c>
    </row>
    <row r="9" spans="2:8" x14ac:dyDescent="0.2">
      <c r="B9" s="16" t="s">
        <v>8</v>
      </c>
      <c r="C9" s="16" t="s">
        <v>19</v>
      </c>
      <c r="D9" s="43" t="s">
        <v>20</v>
      </c>
      <c r="E9" s="18" t="s">
        <v>21</v>
      </c>
      <c r="F9" s="19">
        <v>85</v>
      </c>
      <c r="G9" s="42"/>
      <c r="H9" s="20">
        <f t="shared" si="0"/>
        <v>0</v>
      </c>
    </row>
    <row r="10" spans="2:8" x14ac:dyDescent="0.2">
      <c r="B10" s="16" t="s">
        <v>9</v>
      </c>
      <c r="C10" s="16" t="s">
        <v>19</v>
      </c>
      <c r="D10" s="43" t="s">
        <v>22</v>
      </c>
      <c r="E10" s="18" t="s">
        <v>17</v>
      </c>
      <c r="F10" s="19">
        <v>247</v>
      </c>
      <c r="G10" s="42"/>
      <c r="H10" s="20">
        <f t="shared" si="0"/>
        <v>0</v>
      </c>
    </row>
    <row r="11" spans="2:8" x14ac:dyDescent="0.2">
      <c r="B11" s="16" t="s">
        <v>10</v>
      </c>
      <c r="C11" s="16" t="s">
        <v>19</v>
      </c>
      <c r="D11" s="43" t="s">
        <v>23</v>
      </c>
      <c r="E11" s="18" t="s">
        <v>17</v>
      </c>
      <c r="F11" s="19">
        <v>33</v>
      </c>
      <c r="G11" s="42"/>
      <c r="H11" s="20">
        <f t="shared" si="0"/>
        <v>0</v>
      </c>
    </row>
    <row r="12" spans="2:8" x14ac:dyDescent="0.2">
      <c r="B12" s="16" t="s">
        <v>24</v>
      </c>
      <c r="C12" s="16" t="s">
        <v>19</v>
      </c>
      <c r="D12" s="43" t="s">
        <v>25</v>
      </c>
      <c r="E12" s="18" t="s">
        <v>17</v>
      </c>
      <c r="F12" s="19">
        <v>9</v>
      </c>
      <c r="G12" s="42"/>
      <c r="H12" s="20">
        <f t="shared" si="0"/>
        <v>0</v>
      </c>
    </row>
    <row r="13" spans="2:8" x14ac:dyDescent="0.2">
      <c r="B13" s="16" t="s">
        <v>26</v>
      </c>
      <c r="C13" s="16" t="s">
        <v>19</v>
      </c>
      <c r="D13" s="43" t="s">
        <v>27</v>
      </c>
      <c r="E13" s="18" t="s">
        <v>17</v>
      </c>
      <c r="F13" s="19">
        <v>18</v>
      </c>
      <c r="G13" s="42"/>
      <c r="H13" s="20">
        <f t="shared" si="0"/>
        <v>0</v>
      </c>
    </row>
    <row r="14" spans="2:8" x14ac:dyDescent="0.2">
      <c r="B14" s="16" t="s">
        <v>28</v>
      </c>
      <c r="C14" s="16" t="s">
        <v>19</v>
      </c>
      <c r="D14" s="43" t="s">
        <v>29</v>
      </c>
      <c r="E14" s="18" t="s">
        <v>17</v>
      </c>
      <c r="F14" s="19">
        <v>103</v>
      </c>
      <c r="G14" s="42"/>
      <c r="H14" s="20">
        <f t="shared" si="0"/>
        <v>0</v>
      </c>
    </row>
    <row r="15" spans="2:8" x14ac:dyDescent="0.2">
      <c r="B15" s="16" t="s">
        <v>30</v>
      </c>
      <c r="C15" s="16" t="s">
        <v>19</v>
      </c>
      <c r="D15" s="43" t="s">
        <v>31</v>
      </c>
      <c r="E15" s="18" t="s">
        <v>17</v>
      </c>
      <c r="F15" s="19">
        <v>110</v>
      </c>
      <c r="G15" s="42"/>
      <c r="H15" s="20">
        <f t="shared" si="0"/>
        <v>0</v>
      </c>
    </row>
    <row r="16" spans="2:8" x14ac:dyDescent="0.2">
      <c r="B16" s="16" t="s">
        <v>32</v>
      </c>
      <c r="C16" s="16" t="s">
        <v>19</v>
      </c>
      <c r="D16" s="43" t="s">
        <v>33</v>
      </c>
      <c r="E16" s="18" t="s">
        <v>17</v>
      </c>
      <c r="F16" s="19">
        <v>7</v>
      </c>
      <c r="G16" s="42"/>
      <c r="H16" s="20">
        <f t="shared" si="0"/>
        <v>0</v>
      </c>
    </row>
    <row r="17" spans="2:8" x14ac:dyDescent="0.2">
      <c r="B17" s="16" t="s">
        <v>34</v>
      </c>
      <c r="C17" s="16" t="s">
        <v>19</v>
      </c>
      <c r="D17" s="43" t="s">
        <v>35</v>
      </c>
      <c r="E17" s="18" t="s">
        <v>17</v>
      </c>
      <c r="F17" s="19">
        <v>76</v>
      </c>
      <c r="G17" s="42"/>
      <c r="H17" s="20">
        <f t="shared" si="0"/>
        <v>0</v>
      </c>
    </row>
    <row r="18" spans="2:8" x14ac:dyDescent="0.2">
      <c r="B18" s="16" t="s">
        <v>36</v>
      </c>
      <c r="C18" s="16" t="s">
        <v>19</v>
      </c>
      <c r="D18" s="43" t="s">
        <v>37</v>
      </c>
      <c r="E18" s="18" t="s">
        <v>17</v>
      </c>
      <c r="F18" s="19">
        <v>29</v>
      </c>
      <c r="G18" s="42"/>
      <c r="H18" s="20">
        <f t="shared" si="0"/>
        <v>0</v>
      </c>
    </row>
    <row r="19" spans="2:8" x14ac:dyDescent="0.2">
      <c r="B19" s="16" t="s">
        <v>38</v>
      </c>
      <c r="C19" s="16" t="s">
        <v>19</v>
      </c>
      <c r="D19" s="43" t="s">
        <v>39</v>
      </c>
      <c r="E19" s="18" t="s">
        <v>21</v>
      </c>
      <c r="F19" s="19">
        <v>315</v>
      </c>
      <c r="G19" s="42"/>
      <c r="H19" s="20">
        <f t="shared" si="0"/>
        <v>0</v>
      </c>
    </row>
    <row r="20" spans="2:8" x14ac:dyDescent="0.2">
      <c r="B20" s="16" t="s">
        <v>40</v>
      </c>
      <c r="C20" s="16" t="s">
        <v>19</v>
      </c>
      <c r="D20" s="43" t="s">
        <v>41</v>
      </c>
      <c r="E20" s="18" t="s">
        <v>21</v>
      </c>
      <c r="F20" s="19">
        <v>300</v>
      </c>
      <c r="G20" s="42"/>
      <c r="H20" s="20">
        <f t="shared" si="0"/>
        <v>0</v>
      </c>
    </row>
    <row r="21" spans="2:8" x14ac:dyDescent="0.2">
      <c r="B21" s="16" t="s">
        <v>42</v>
      </c>
      <c r="C21" s="16" t="s">
        <v>19</v>
      </c>
      <c r="D21" s="43" t="s">
        <v>43</v>
      </c>
      <c r="E21" s="18" t="s">
        <v>21</v>
      </c>
      <c r="F21" s="19">
        <v>29</v>
      </c>
      <c r="G21" s="42"/>
      <c r="H21" s="20">
        <f t="shared" si="0"/>
        <v>0</v>
      </c>
    </row>
    <row r="22" spans="2:8" s="2" customFormat="1" x14ac:dyDescent="0.2">
      <c r="B22" s="9"/>
      <c r="C22" s="10" t="s">
        <v>13</v>
      </c>
      <c r="D22" s="11" t="s">
        <v>44</v>
      </c>
      <c r="E22" s="9"/>
      <c r="F22" s="12"/>
      <c r="G22" s="12"/>
      <c r="H22" s="12"/>
    </row>
    <row r="23" spans="2:8" ht="22.5" x14ac:dyDescent="0.2">
      <c r="B23" s="16" t="s">
        <v>45</v>
      </c>
      <c r="C23" s="16" t="s">
        <v>19</v>
      </c>
      <c r="D23" s="43" t="s">
        <v>46</v>
      </c>
      <c r="E23" s="18" t="s">
        <v>47</v>
      </c>
      <c r="F23" s="19">
        <v>7</v>
      </c>
      <c r="G23" s="42"/>
      <c r="H23" s="20">
        <f t="shared" ref="H23:H26" si="1">ROUND(F23*G23,2)</f>
        <v>0</v>
      </c>
    </row>
    <row r="24" spans="2:8" x14ac:dyDescent="0.2">
      <c r="B24" s="16" t="s">
        <v>48</v>
      </c>
      <c r="C24" s="16" t="s">
        <v>19</v>
      </c>
      <c r="D24" s="17" t="s">
        <v>49</v>
      </c>
      <c r="E24" s="18" t="s">
        <v>47</v>
      </c>
      <c r="F24" s="19">
        <v>23</v>
      </c>
      <c r="G24" s="42"/>
      <c r="H24" s="20">
        <f t="shared" si="1"/>
        <v>0</v>
      </c>
    </row>
    <row r="25" spans="2:8" x14ac:dyDescent="0.2">
      <c r="B25" s="16" t="s">
        <v>50</v>
      </c>
      <c r="C25" s="16" t="s">
        <v>19</v>
      </c>
      <c r="D25" s="17" t="s">
        <v>51</v>
      </c>
      <c r="E25" s="18" t="s">
        <v>47</v>
      </c>
      <c r="F25" s="19">
        <v>1</v>
      </c>
      <c r="G25" s="42"/>
      <c r="H25" s="20">
        <f t="shared" si="1"/>
        <v>0</v>
      </c>
    </row>
    <row r="26" spans="2:8" x14ac:dyDescent="0.2">
      <c r="B26" s="16" t="s">
        <v>52</v>
      </c>
      <c r="C26" s="16" t="s">
        <v>19</v>
      </c>
      <c r="D26" s="17" t="s">
        <v>53</v>
      </c>
      <c r="E26" s="18" t="s">
        <v>47</v>
      </c>
      <c r="F26" s="19">
        <v>23</v>
      </c>
      <c r="G26" s="42"/>
      <c r="H26" s="20">
        <f t="shared" si="1"/>
        <v>0</v>
      </c>
    </row>
    <row r="27" spans="2:8" s="2" customFormat="1" x14ac:dyDescent="0.2">
      <c r="B27" s="5"/>
      <c r="C27" s="6" t="s">
        <v>54</v>
      </c>
      <c r="D27" s="7" t="s">
        <v>55</v>
      </c>
      <c r="E27" s="5"/>
      <c r="F27" s="8"/>
      <c r="G27" s="8"/>
      <c r="H27" s="8"/>
    </row>
    <row r="28" spans="2:8" ht="22.5" x14ac:dyDescent="0.2">
      <c r="B28" s="16" t="s">
        <v>56</v>
      </c>
      <c r="C28" s="16" t="s">
        <v>57</v>
      </c>
      <c r="D28" s="43" t="s">
        <v>58</v>
      </c>
      <c r="E28" s="18" t="s">
        <v>59</v>
      </c>
      <c r="F28" s="19">
        <v>264</v>
      </c>
      <c r="G28" s="42"/>
      <c r="H28" s="20">
        <f>ROUND(F28*G28,2)</f>
        <v>0</v>
      </c>
    </row>
    <row r="29" spans="2:8" s="2" customFormat="1" x14ac:dyDescent="0.2">
      <c r="B29" s="5"/>
      <c r="C29" s="6" t="s">
        <v>60</v>
      </c>
      <c r="D29" s="7" t="s">
        <v>61</v>
      </c>
      <c r="E29" s="5"/>
      <c r="F29" s="8"/>
      <c r="G29" s="8"/>
      <c r="H29" s="8"/>
    </row>
    <row r="30" spans="2:8" s="2" customFormat="1" x14ac:dyDescent="0.2">
      <c r="B30" s="9"/>
      <c r="C30" s="10" t="s">
        <v>13</v>
      </c>
      <c r="D30" s="11" t="s">
        <v>62</v>
      </c>
      <c r="E30" s="9"/>
      <c r="F30" s="12"/>
      <c r="G30" s="12"/>
      <c r="H30" s="12"/>
    </row>
    <row r="31" spans="2:8" x14ac:dyDescent="0.2">
      <c r="B31" s="16" t="s">
        <v>63</v>
      </c>
      <c r="C31" s="16" t="s">
        <v>19</v>
      </c>
      <c r="D31" s="43" t="s">
        <v>64</v>
      </c>
      <c r="E31" s="18" t="s">
        <v>21</v>
      </c>
      <c r="F31" s="19">
        <v>35</v>
      </c>
      <c r="G31" s="42"/>
      <c r="H31" s="20">
        <f t="shared" ref="H31:H33" si="2">ROUND(F31*G31,2)</f>
        <v>0</v>
      </c>
    </row>
    <row r="32" spans="2:8" x14ac:dyDescent="0.2">
      <c r="B32" s="16" t="s">
        <v>65</v>
      </c>
      <c r="C32" s="16" t="s">
        <v>19</v>
      </c>
      <c r="D32" s="43" t="s">
        <v>66</v>
      </c>
      <c r="E32" s="18" t="s">
        <v>17</v>
      </c>
      <c r="F32" s="19">
        <v>15</v>
      </c>
      <c r="G32" s="42"/>
      <c r="H32" s="20">
        <f t="shared" si="2"/>
        <v>0</v>
      </c>
    </row>
    <row r="33" spans="2:8" x14ac:dyDescent="0.2">
      <c r="B33" s="16" t="s">
        <v>67</v>
      </c>
      <c r="C33" s="16" t="s">
        <v>19</v>
      </c>
      <c r="D33" s="43" t="s">
        <v>68</v>
      </c>
      <c r="E33" s="18" t="s">
        <v>47</v>
      </c>
      <c r="F33" s="19">
        <v>11</v>
      </c>
      <c r="G33" s="42"/>
      <c r="H33" s="20">
        <f t="shared" si="2"/>
        <v>0</v>
      </c>
    </row>
    <row r="34" spans="2:8" s="2" customFormat="1" x14ac:dyDescent="0.2">
      <c r="B34" s="9"/>
      <c r="C34" s="10" t="s">
        <v>13</v>
      </c>
      <c r="D34" s="11" t="s">
        <v>69</v>
      </c>
      <c r="E34" s="9"/>
      <c r="F34" s="12"/>
      <c r="G34" s="12"/>
      <c r="H34" s="12"/>
    </row>
    <row r="35" spans="2:8" ht="22.5" x14ac:dyDescent="0.2">
      <c r="B35" s="16" t="s">
        <v>70</v>
      </c>
      <c r="C35" s="16" t="s">
        <v>57</v>
      </c>
      <c r="D35" s="43" t="s">
        <v>71</v>
      </c>
      <c r="E35" s="18" t="s">
        <v>59</v>
      </c>
      <c r="F35" s="19">
        <v>33</v>
      </c>
      <c r="G35" s="42"/>
      <c r="H35" s="20">
        <f t="shared" ref="H35:H37" si="3">ROUND(F35*G35,2)</f>
        <v>0</v>
      </c>
    </row>
    <row r="36" spans="2:8" x14ac:dyDescent="0.2">
      <c r="B36" s="16" t="s">
        <v>72</v>
      </c>
      <c r="C36" s="16" t="s">
        <v>73</v>
      </c>
      <c r="D36" s="43" t="s">
        <v>74</v>
      </c>
      <c r="E36" s="18" t="s">
        <v>59</v>
      </c>
      <c r="F36" s="19">
        <v>3.3</v>
      </c>
      <c r="G36" s="42"/>
      <c r="H36" s="20">
        <f t="shared" si="3"/>
        <v>0</v>
      </c>
    </row>
    <row r="37" spans="2:8" x14ac:dyDescent="0.2">
      <c r="B37" s="16" t="s">
        <v>75</v>
      </c>
      <c r="C37" s="16" t="s">
        <v>73</v>
      </c>
      <c r="D37" s="43" t="s">
        <v>76</v>
      </c>
      <c r="E37" s="18" t="s">
        <v>59</v>
      </c>
      <c r="F37" s="19">
        <v>18.7</v>
      </c>
      <c r="G37" s="42"/>
      <c r="H37" s="20">
        <f t="shared" si="3"/>
        <v>0</v>
      </c>
    </row>
    <row r="38" spans="2:8" s="2" customFormat="1" x14ac:dyDescent="0.2">
      <c r="B38" s="9"/>
      <c r="C38" s="10" t="s">
        <v>13</v>
      </c>
      <c r="D38" s="11" t="s">
        <v>77</v>
      </c>
      <c r="E38" s="9"/>
      <c r="F38" s="12"/>
      <c r="G38" s="12"/>
      <c r="H38" s="12"/>
    </row>
    <row r="39" spans="2:8" ht="22.5" x14ac:dyDescent="0.2">
      <c r="B39" s="16" t="s">
        <v>78</v>
      </c>
      <c r="C39" s="16" t="s">
        <v>73</v>
      </c>
      <c r="D39" s="43" t="s">
        <v>79</v>
      </c>
      <c r="E39" s="18" t="s">
        <v>80</v>
      </c>
      <c r="F39" s="19">
        <v>11</v>
      </c>
      <c r="G39" s="42"/>
      <c r="H39" s="20">
        <f>ROUND(F39*G39,2)</f>
        <v>0</v>
      </c>
    </row>
    <row r="40" spans="2:8" s="2" customFormat="1" x14ac:dyDescent="0.2">
      <c r="B40" s="9"/>
      <c r="C40" s="10" t="s">
        <v>13</v>
      </c>
      <c r="D40" s="11" t="s">
        <v>81</v>
      </c>
      <c r="E40" s="9"/>
      <c r="F40" s="12"/>
      <c r="G40" s="12"/>
      <c r="H40" s="12"/>
    </row>
    <row r="41" spans="2:8" x14ac:dyDescent="0.2">
      <c r="B41" s="16" t="s">
        <v>82</v>
      </c>
      <c r="C41" s="16" t="s">
        <v>83</v>
      </c>
      <c r="D41" s="43" t="s">
        <v>84</v>
      </c>
      <c r="E41" s="18" t="s">
        <v>17</v>
      </c>
      <c r="F41" s="19">
        <v>15</v>
      </c>
      <c r="G41" s="42"/>
      <c r="H41" s="20">
        <f t="shared" ref="H41:H48" si="4">ROUND(F41*G41,2)</f>
        <v>0</v>
      </c>
    </row>
    <row r="42" spans="2:8" ht="22.5" x14ac:dyDescent="0.2">
      <c r="B42" s="16" t="s">
        <v>85</v>
      </c>
      <c r="C42" s="16" t="s">
        <v>86</v>
      </c>
      <c r="D42" s="43" t="s">
        <v>87</v>
      </c>
      <c r="E42" s="18" t="s">
        <v>17</v>
      </c>
      <c r="F42" s="19">
        <v>15</v>
      </c>
      <c r="G42" s="42"/>
      <c r="H42" s="20">
        <f t="shared" si="4"/>
        <v>0</v>
      </c>
    </row>
    <row r="43" spans="2:8" ht="22.5" x14ac:dyDescent="0.2">
      <c r="B43" s="16" t="s">
        <v>88</v>
      </c>
      <c r="C43" s="16" t="s">
        <v>89</v>
      </c>
      <c r="D43" s="43" t="s">
        <v>90</v>
      </c>
      <c r="E43" s="18" t="s">
        <v>17</v>
      </c>
      <c r="F43" s="19">
        <v>15</v>
      </c>
      <c r="G43" s="42"/>
      <c r="H43" s="20">
        <f t="shared" si="4"/>
        <v>0</v>
      </c>
    </row>
    <row r="44" spans="2:8" x14ac:dyDescent="0.2">
      <c r="B44" s="16" t="s">
        <v>91</v>
      </c>
      <c r="C44" s="16" t="s">
        <v>92</v>
      </c>
      <c r="D44" s="43" t="s">
        <v>93</v>
      </c>
      <c r="E44" s="18" t="s">
        <v>17</v>
      </c>
      <c r="F44" s="19">
        <v>15</v>
      </c>
      <c r="G44" s="42"/>
      <c r="H44" s="20">
        <f t="shared" si="4"/>
        <v>0</v>
      </c>
    </row>
    <row r="45" spans="2:8" x14ac:dyDescent="0.2">
      <c r="B45" s="16" t="s">
        <v>94</v>
      </c>
      <c r="C45" s="16" t="s">
        <v>92</v>
      </c>
      <c r="D45" s="43" t="s">
        <v>95</v>
      </c>
      <c r="E45" s="18" t="s">
        <v>17</v>
      </c>
      <c r="F45" s="19">
        <v>15</v>
      </c>
      <c r="G45" s="42"/>
      <c r="H45" s="20">
        <f t="shared" si="4"/>
        <v>0</v>
      </c>
    </row>
    <row r="46" spans="2:8" x14ac:dyDescent="0.2">
      <c r="B46" s="16" t="s">
        <v>96</v>
      </c>
      <c r="C46" s="16" t="s">
        <v>97</v>
      </c>
      <c r="D46" s="43" t="s">
        <v>98</v>
      </c>
      <c r="E46" s="18" t="s">
        <v>17</v>
      </c>
      <c r="F46" s="19">
        <v>15</v>
      </c>
      <c r="G46" s="42"/>
      <c r="H46" s="20">
        <f t="shared" si="4"/>
        <v>0</v>
      </c>
    </row>
    <row r="47" spans="2:8" x14ac:dyDescent="0.2">
      <c r="B47" s="16" t="s">
        <v>99</v>
      </c>
      <c r="C47" s="16" t="s">
        <v>92</v>
      </c>
      <c r="D47" s="43" t="s">
        <v>100</v>
      </c>
      <c r="E47" s="18" t="s">
        <v>17</v>
      </c>
      <c r="F47" s="19">
        <v>15</v>
      </c>
      <c r="G47" s="42"/>
      <c r="H47" s="20">
        <f t="shared" si="4"/>
        <v>0</v>
      </c>
    </row>
    <row r="48" spans="2:8" x14ac:dyDescent="0.2">
      <c r="B48" s="16" t="s">
        <v>101</v>
      </c>
      <c r="C48" s="16" t="s">
        <v>92</v>
      </c>
      <c r="D48" s="43" t="s">
        <v>102</v>
      </c>
      <c r="E48" s="18" t="s">
        <v>17</v>
      </c>
      <c r="F48" s="19">
        <v>15</v>
      </c>
      <c r="G48" s="42"/>
      <c r="H48" s="20">
        <f t="shared" si="4"/>
        <v>0</v>
      </c>
    </row>
    <row r="49" spans="2:8" s="2" customFormat="1" x14ac:dyDescent="0.2">
      <c r="B49" s="5"/>
      <c r="C49" s="6" t="s">
        <v>103</v>
      </c>
      <c r="D49" s="7" t="s">
        <v>104</v>
      </c>
      <c r="E49" s="5"/>
      <c r="F49" s="8"/>
      <c r="G49" s="8"/>
      <c r="H49" s="8"/>
    </row>
    <row r="50" spans="2:8" s="2" customFormat="1" x14ac:dyDescent="0.2">
      <c r="B50" s="9"/>
      <c r="C50" s="10" t="s">
        <v>13</v>
      </c>
      <c r="D50" s="11" t="s">
        <v>105</v>
      </c>
      <c r="E50" s="9"/>
      <c r="F50" s="12"/>
      <c r="G50" s="12"/>
      <c r="H50" s="12"/>
    </row>
    <row r="51" spans="2:8" x14ac:dyDescent="0.2">
      <c r="B51" s="21" t="s">
        <v>106</v>
      </c>
      <c r="C51" s="21" t="s">
        <v>83</v>
      </c>
      <c r="D51" s="43" t="s">
        <v>84</v>
      </c>
      <c r="E51" s="22" t="s">
        <v>17</v>
      </c>
      <c r="F51" s="23">
        <v>717</v>
      </c>
      <c r="G51" s="39"/>
      <c r="H51" s="32">
        <f t="shared" ref="H51" si="5">ROUND(F51*G51,2)</f>
        <v>0</v>
      </c>
    </row>
    <row r="52" spans="2:8" x14ac:dyDescent="0.2">
      <c r="B52" s="24"/>
      <c r="C52" s="24"/>
      <c r="D52" s="25" t="s">
        <v>187</v>
      </c>
      <c r="E52" s="26"/>
      <c r="F52" s="27"/>
      <c r="G52" s="40"/>
      <c r="H52" s="33"/>
    </row>
    <row r="53" spans="2:8" ht="12.75" customHeight="1" x14ac:dyDescent="0.2">
      <c r="B53" s="24"/>
      <c r="C53" s="24"/>
      <c r="D53" s="25" t="s">
        <v>189</v>
      </c>
      <c r="E53" s="26"/>
      <c r="F53" s="27"/>
      <c r="G53" s="40"/>
      <c r="H53" s="33"/>
    </row>
    <row r="54" spans="2:8" x14ac:dyDescent="0.2">
      <c r="B54" s="24"/>
      <c r="C54" s="24"/>
      <c r="D54" s="25" t="s">
        <v>188</v>
      </c>
      <c r="E54" s="26"/>
      <c r="F54" s="27"/>
      <c r="G54" s="40"/>
      <c r="H54" s="33"/>
    </row>
    <row r="55" spans="2:8" x14ac:dyDescent="0.2">
      <c r="B55" s="28"/>
      <c r="C55" s="28"/>
      <c r="D55" s="29" t="s">
        <v>190</v>
      </c>
      <c r="E55" s="30"/>
      <c r="F55" s="31"/>
      <c r="G55" s="41"/>
      <c r="H55" s="34"/>
    </row>
    <row r="56" spans="2:8" s="2" customFormat="1" ht="22.5" x14ac:dyDescent="0.2">
      <c r="B56" s="9"/>
      <c r="C56" s="10" t="s">
        <v>13</v>
      </c>
      <c r="D56" s="11" t="s">
        <v>107</v>
      </c>
      <c r="E56" s="9"/>
      <c r="F56" s="12"/>
      <c r="G56" s="12"/>
      <c r="H56" s="12"/>
    </row>
    <row r="57" spans="2:8" ht="22.5" x14ac:dyDescent="0.2">
      <c r="B57" s="21" t="s">
        <v>108</v>
      </c>
      <c r="C57" s="21" t="s">
        <v>86</v>
      </c>
      <c r="D57" s="43" t="s">
        <v>109</v>
      </c>
      <c r="E57" s="22" t="s">
        <v>17</v>
      </c>
      <c r="F57" s="23">
        <v>381</v>
      </c>
      <c r="G57" s="39"/>
      <c r="H57" s="32">
        <f t="shared" ref="H57:H60" si="6">ROUND(F57*G57,2)</f>
        <v>0</v>
      </c>
    </row>
    <row r="58" spans="2:8" x14ac:dyDescent="0.2">
      <c r="B58" s="24"/>
      <c r="C58" s="24"/>
      <c r="D58" s="25" t="s">
        <v>187</v>
      </c>
      <c r="E58" s="26"/>
      <c r="F58" s="27"/>
      <c r="G58" s="40"/>
      <c r="H58" s="33"/>
    </row>
    <row r="59" spans="2:8" x14ac:dyDescent="0.2">
      <c r="B59" s="28"/>
      <c r="C59" s="28"/>
      <c r="D59" s="29" t="s">
        <v>189</v>
      </c>
      <c r="E59" s="30"/>
      <c r="F59" s="31"/>
      <c r="G59" s="41"/>
      <c r="H59" s="34"/>
    </row>
    <row r="60" spans="2:8" ht="22.5" x14ac:dyDescent="0.2">
      <c r="B60" s="21" t="s">
        <v>110</v>
      </c>
      <c r="C60" s="21" t="s">
        <v>86</v>
      </c>
      <c r="D60" s="17" t="s">
        <v>111</v>
      </c>
      <c r="E60" s="22" t="s">
        <v>17</v>
      </c>
      <c r="F60" s="23">
        <v>327</v>
      </c>
      <c r="G60" s="39"/>
      <c r="H60" s="32">
        <f t="shared" si="6"/>
        <v>0</v>
      </c>
    </row>
    <row r="61" spans="2:8" x14ac:dyDescent="0.2">
      <c r="B61" s="28"/>
      <c r="C61" s="28"/>
      <c r="D61" s="35" t="s">
        <v>188</v>
      </c>
      <c r="E61" s="30"/>
      <c r="F61" s="31"/>
      <c r="G61" s="41"/>
      <c r="H61" s="34"/>
    </row>
    <row r="62" spans="2:8" s="2" customFormat="1" ht="22.5" x14ac:dyDescent="0.2">
      <c r="B62" s="9"/>
      <c r="C62" s="10" t="s">
        <v>13</v>
      </c>
      <c r="D62" s="11" t="s">
        <v>112</v>
      </c>
      <c r="E62" s="9"/>
      <c r="F62" s="12"/>
      <c r="G62" s="12"/>
      <c r="H62" s="12"/>
    </row>
    <row r="63" spans="2:8" ht="22.5" x14ac:dyDescent="0.2">
      <c r="B63" s="21" t="s">
        <v>113</v>
      </c>
      <c r="C63" s="21" t="s">
        <v>89</v>
      </c>
      <c r="D63" s="17" t="s">
        <v>114</v>
      </c>
      <c r="E63" s="22" t="s">
        <v>17</v>
      </c>
      <c r="F63" s="23">
        <v>381</v>
      </c>
      <c r="G63" s="39"/>
      <c r="H63" s="32">
        <f t="shared" ref="H63:H66" si="7">ROUND(F63*G63,2)</f>
        <v>0</v>
      </c>
    </row>
    <row r="64" spans="2:8" x14ac:dyDescent="0.2">
      <c r="B64" s="24"/>
      <c r="C64" s="24"/>
      <c r="D64" s="25" t="s">
        <v>187</v>
      </c>
      <c r="E64" s="26"/>
      <c r="F64" s="27"/>
      <c r="G64" s="40"/>
      <c r="H64" s="33"/>
    </row>
    <row r="65" spans="2:8" x14ac:dyDescent="0.2">
      <c r="B65" s="28"/>
      <c r="C65" s="28"/>
      <c r="D65" s="29" t="s">
        <v>189</v>
      </c>
      <c r="E65" s="30"/>
      <c r="F65" s="31"/>
      <c r="G65" s="41"/>
      <c r="H65" s="34"/>
    </row>
    <row r="66" spans="2:8" ht="22.5" x14ac:dyDescent="0.2">
      <c r="B66" s="21" t="s">
        <v>115</v>
      </c>
      <c r="C66" s="21" t="s">
        <v>89</v>
      </c>
      <c r="D66" s="17" t="s">
        <v>116</v>
      </c>
      <c r="E66" s="22" t="s">
        <v>17</v>
      </c>
      <c r="F66" s="23">
        <v>327</v>
      </c>
      <c r="G66" s="39"/>
      <c r="H66" s="32">
        <f t="shared" si="7"/>
        <v>0</v>
      </c>
    </row>
    <row r="67" spans="2:8" x14ac:dyDescent="0.2">
      <c r="B67" s="28"/>
      <c r="C67" s="28"/>
      <c r="D67" s="35" t="s">
        <v>188</v>
      </c>
      <c r="E67" s="30"/>
      <c r="F67" s="31"/>
      <c r="G67" s="41"/>
      <c r="H67" s="34"/>
    </row>
    <row r="68" spans="2:8" s="2" customFormat="1" x14ac:dyDescent="0.2">
      <c r="B68" s="9"/>
      <c r="C68" s="10" t="s">
        <v>13</v>
      </c>
      <c r="D68" s="11" t="s">
        <v>117</v>
      </c>
      <c r="E68" s="9"/>
      <c r="F68" s="12"/>
      <c r="G68" s="12"/>
      <c r="H68" s="12"/>
    </row>
    <row r="69" spans="2:8" x14ac:dyDescent="0.2">
      <c r="B69" s="21" t="s">
        <v>118</v>
      </c>
      <c r="C69" s="21" t="s">
        <v>119</v>
      </c>
      <c r="D69" s="17" t="s">
        <v>120</v>
      </c>
      <c r="E69" s="22" t="s">
        <v>17</v>
      </c>
      <c r="F69" s="23">
        <v>9</v>
      </c>
      <c r="G69" s="39"/>
      <c r="H69" s="32">
        <f t="shared" ref="H69" si="8">ROUND(F69*G69,2)</f>
        <v>0</v>
      </c>
    </row>
    <row r="70" spans="2:8" x14ac:dyDescent="0.2">
      <c r="B70" s="28"/>
      <c r="C70" s="28"/>
      <c r="D70" s="35" t="s">
        <v>190</v>
      </c>
      <c r="E70" s="30"/>
      <c r="F70" s="31"/>
      <c r="G70" s="41"/>
      <c r="H70" s="34"/>
    </row>
    <row r="71" spans="2:8" s="2" customFormat="1" x14ac:dyDescent="0.2">
      <c r="B71" s="5"/>
      <c r="C71" s="6" t="s">
        <v>121</v>
      </c>
      <c r="D71" s="7" t="s">
        <v>122</v>
      </c>
      <c r="E71" s="5"/>
      <c r="F71" s="8"/>
      <c r="G71" s="8"/>
      <c r="H71" s="8"/>
    </row>
    <row r="72" spans="2:8" s="2" customFormat="1" x14ac:dyDescent="0.2">
      <c r="B72" s="9"/>
      <c r="C72" s="10" t="s">
        <v>13</v>
      </c>
      <c r="D72" s="11" t="s">
        <v>123</v>
      </c>
      <c r="E72" s="9"/>
      <c r="F72" s="12"/>
      <c r="G72" s="12"/>
      <c r="H72" s="12"/>
    </row>
    <row r="73" spans="2:8" x14ac:dyDescent="0.2">
      <c r="B73" s="21" t="s">
        <v>124</v>
      </c>
      <c r="C73" s="21" t="s">
        <v>92</v>
      </c>
      <c r="D73" s="17" t="s">
        <v>125</v>
      </c>
      <c r="E73" s="22" t="s">
        <v>17</v>
      </c>
      <c r="F73" s="23">
        <v>3726</v>
      </c>
      <c r="G73" s="39"/>
      <c r="H73" s="32">
        <f t="shared" ref="H73:H80" si="9">ROUND(F73*G73,2)</f>
        <v>0</v>
      </c>
    </row>
    <row r="74" spans="2:8" x14ac:dyDescent="0.2">
      <c r="B74" s="24"/>
      <c r="C74" s="24"/>
      <c r="D74" s="25" t="s">
        <v>191</v>
      </c>
      <c r="E74" s="26"/>
      <c r="F74" s="27"/>
      <c r="G74" s="40"/>
      <c r="H74" s="33"/>
    </row>
    <row r="75" spans="2:8" ht="22.5" x14ac:dyDescent="0.2">
      <c r="B75" s="28"/>
      <c r="C75" s="28"/>
      <c r="D75" s="29" t="s">
        <v>199</v>
      </c>
      <c r="E75" s="30"/>
      <c r="F75" s="31"/>
      <c r="G75" s="41"/>
      <c r="H75" s="34"/>
    </row>
    <row r="76" spans="2:8" x14ac:dyDescent="0.2">
      <c r="B76" s="21" t="s">
        <v>126</v>
      </c>
      <c r="C76" s="21" t="s">
        <v>92</v>
      </c>
      <c r="D76" s="17" t="s">
        <v>127</v>
      </c>
      <c r="E76" s="22" t="s">
        <v>17</v>
      </c>
      <c r="F76" s="23">
        <v>9</v>
      </c>
      <c r="G76" s="39"/>
      <c r="H76" s="32">
        <f t="shared" si="9"/>
        <v>0</v>
      </c>
    </row>
    <row r="77" spans="2:8" x14ac:dyDescent="0.2">
      <c r="B77" s="28"/>
      <c r="C77" s="28"/>
      <c r="D77" s="35" t="s">
        <v>190</v>
      </c>
      <c r="E77" s="30"/>
      <c r="F77" s="31"/>
      <c r="G77" s="41"/>
      <c r="H77" s="34"/>
    </row>
    <row r="78" spans="2:8" x14ac:dyDescent="0.2">
      <c r="B78" s="21" t="s">
        <v>128</v>
      </c>
      <c r="C78" s="21" t="s">
        <v>92</v>
      </c>
      <c r="D78" s="17" t="s">
        <v>129</v>
      </c>
      <c r="E78" s="22" t="s">
        <v>17</v>
      </c>
      <c r="F78" s="23">
        <v>14</v>
      </c>
      <c r="G78" s="39"/>
      <c r="H78" s="32">
        <f t="shared" si="9"/>
        <v>0</v>
      </c>
    </row>
    <row r="79" spans="2:8" x14ac:dyDescent="0.2">
      <c r="B79" s="28"/>
      <c r="C79" s="28"/>
      <c r="D79" s="35" t="s">
        <v>189</v>
      </c>
      <c r="E79" s="30"/>
      <c r="F79" s="31"/>
      <c r="G79" s="41"/>
      <c r="H79" s="34"/>
    </row>
    <row r="80" spans="2:8" x14ac:dyDescent="0.2">
      <c r="B80" s="21" t="s">
        <v>130</v>
      </c>
      <c r="C80" s="21" t="s">
        <v>92</v>
      </c>
      <c r="D80" s="17" t="s">
        <v>131</v>
      </c>
      <c r="E80" s="22" t="s">
        <v>17</v>
      </c>
      <c r="F80" s="23">
        <v>3573</v>
      </c>
      <c r="G80" s="39"/>
      <c r="H80" s="32">
        <f t="shared" si="9"/>
        <v>0</v>
      </c>
    </row>
    <row r="81" spans="2:8" x14ac:dyDescent="0.2">
      <c r="B81" s="24"/>
      <c r="C81" s="24"/>
      <c r="D81" s="25" t="s">
        <v>189</v>
      </c>
      <c r="E81" s="26"/>
      <c r="F81" s="27"/>
      <c r="G81" s="40"/>
      <c r="H81" s="33"/>
    </row>
    <row r="82" spans="2:8" x14ac:dyDescent="0.2">
      <c r="B82" s="24"/>
      <c r="C82" s="24"/>
      <c r="D82" s="25" t="s">
        <v>190</v>
      </c>
      <c r="E82" s="26"/>
      <c r="F82" s="27"/>
      <c r="G82" s="40"/>
      <c r="H82" s="33"/>
    </row>
    <row r="83" spans="2:8" x14ac:dyDescent="0.2">
      <c r="B83" s="28"/>
      <c r="C83" s="28"/>
      <c r="D83" s="36" t="s">
        <v>191</v>
      </c>
      <c r="E83" s="30"/>
      <c r="F83" s="31"/>
      <c r="G83" s="41"/>
      <c r="H83" s="34"/>
    </row>
    <row r="84" spans="2:8" s="2" customFormat="1" x14ac:dyDescent="0.2">
      <c r="B84" s="9"/>
      <c r="C84" s="10" t="s">
        <v>13</v>
      </c>
      <c r="D84" s="11" t="s">
        <v>132</v>
      </c>
      <c r="E84" s="9"/>
      <c r="F84" s="12"/>
      <c r="G84" s="12"/>
      <c r="H84" s="12"/>
    </row>
    <row r="85" spans="2:8" x14ac:dyDescent="0.2">
      <c r="B85" s="21" t="s">
        <v>133</v>
      </c>
      <c r="C85" s="21" t="s">
        <v>92</v>
      </c>
      <c r="D85" s="43" t="s">
        <v>134</v>
      </c>
      <c r="E85" s="22" t="s">
        <v>17</v>
      </c>
      <c r="F85" s="23">
        <v>3726</v>
      </c>
      <c r="G85" s="39"/>
      <c r="H85" s="32">
        <f t="shared" ref="H85:H92" si="10">ROUND(F85*G85,2)</f>
        <v>0</v>
      </c>
    </row>
    <row r="86" spans="2:8" x14ac:dyDescent="0.2">
      <c r="B86" s="24"/>
      <c r="C86" s="24"/>
      <c r="D86" s="25" t="s">
        <v>191</v>
      </c>
      <c r="E86" s="26"/>
      <c r="F86" s="27"/>
      <c r="G86" s="40"/>
      <c r="H86" s="33"/>
    </row>
    <row r="87" spans="2:8" ht="22.5" x14ac:dyDescent="0.2">
      <c r="B87" s="28"/>
      <c r="C87" s="28"/>
      <c r="D87" s="29" t="s">
        <v>199</v>
      </c>
      <c r="E87" s="30"/>
      <c r="F87" s="31"/>
      <c r="G87" s="41"/>
      <c r="H87" s="34"/>
    </row>
    <row r="88" spans="2:8" x14ac:dyDescent="0.2">
      <c r="B88" s="21" t="s">
        <v>135</v>
      </c>
      <c r="C88" s="21" t="s">
        <v>92</v>
      </c>
      <c r="D88" s="17" t="s">
        <v>136</v>
      </c>
      <c r="E88" s="22" t="s">
        <v>17</v>
      </c>
      <c r="F88" s="23">
        <v>9</v>
      </c>
      <c r="G88" s="39"/>
      <c r="H88" s="32">
        <f t="shared" si="10"/>
        <v>0</v>
      </c>
    </row>
    <row r="89" spans="2:8" x14ac:dyDescent="0.2">
      <c r="B89" s="28"/>
      <c r="C89" s="28"/>
      <c r="D89" s="35" t="s">
        <v>190</v>
      </c>
      <c r="E89" s="30"/>
      <c r="F89" s="31"/>
      <c r="G89" s="41"/>
      <c r="H89" s="34"/>
    </row>
    <row r="90" spans="2:8" x14ac:dyDescent="0.2">
      <c r="B90" s="21" t="s">
        <v>137</v>
      </c>
      <c r="C90" s="21" t="s">
        <v>92</v>
      </c>
      <c r="D90" s="17" t="s">
        <v>138</v>
      </c>
      <c r="E90" s="22" t="s">
        <v>17</v>
      </c>
      <c r="F90" s="23">
        <v>14</v>
      </c>
      <c r="G90" s="39"/>
      <c r="H90" s="32">
        <f t="shared" si="10"/>
        <v>0</v>
      </c>
    </row>
    <row r="91" spans="2:8" x14ac:dyDescent="0.2">
      <c r="B91" s="28"/>
      <c r="C91" s="28"/>
      <c r="D91" s="35" t="s">
        <v>189</v>
      </c>
      <c r="E91" s="30"/>
      <c r="F91" s="31"/>
      <c r="G91" s="41"/>
      <c r="H91" s="34"/>
    </row>
    <row r="92" spans="2:8" x14ac:dyDescent="0.2">
      <c r="B92" s="21" t="s">
        <v>139</v>
      </c>
      <c r="C92" s="21" t="s">
        <v>92</v>
      </c>
      <c r="D92" s="17" t="s">
        <v>140</v>
      </c>
      <c r="E92" s="22" t="s">
        <v>17</v>
      </c>
      <c r="F92" s="23">
        <v>3573</v>
      </c>
      <c r="G92" s="39"/>
      <c r="H92" s="32">
        <f t="shared" si="10"/>
        <v>0</v>
      </c>
    </row>
    <row r="93" spans="2:8" x14ac:dyDescent="0.2">
      <c r="B93" s="24"/>
      <c r="C93" s="24"/>
      <c r="D93" s="25" t="s">
        <v>189</v>
      </c>
      <c r="E93" s="26"/>
      <c r="F93" s="27"/>
      <c r="G93" s="40"/>
      <c r="H93" s="33"/>
    </row>
    <row r="94" spans="2:8" x14ac:dyDescent="0.2">
      <c r="B94" s="24"/>
      <c r="C94" s="24"/>
      <c r="D94" s="25" t="s">
        <v>190</v>
      </c>
      <c r="E94" s="26"/>
      <c r="F94" s="27"/>
      <c r="G94" s="40"/>
      <c r="H94" s="33"/>
    </row>
    <row r="95" spans="2:8" x14ac:dyDescent="0.2">
      <c r="B95" s="28"/>
      <c r="C95" s="28"/>
      <c r="D95" s="36" t="s">
        <v>191</v>
      </c>
      <c r="E95" s="30"/>
      <c r="F95" s="31"/>
      <c r="G95" s="41"/>
      <c r="H95" s="34"/>
    </row>
    <row r="96" spans="2:8" s="2" customFormat="1" x14ac:dyDescent="0.2">
      <c r="B96" s="9"/>
      <c r="C96" s="10" t="s">
        <v>13</v>
      </c>
      <c r="D96" s="11" t="s">
        <v>141</v>
      </c>
      <c r="E96" s="9"/>
      <c r="F96" s="12"/>
      <c r="G96" s="12"/>
      <c r="H96" s="12"/>
    </row>
    <row r="97" spans="2:8" x14ac:dyDescent="0.2">
      <c r="B97" s="21" t="s">
        <v>142</v>
      </c>
      <c r="C97" s="21" t="s">
        <v>97</v>
      </c>
      <c r="D97" s="43" t="s">
        <v>143</v>
      </c>
      <c r="E97" s="22" t="s">
        <v>17</v>
      </c>
      <c r="F97" s="23">
        <v>3573</v>
      </c>
      <c r="G97" s="39"/>
      <c r="H97" s="32">
        <f t="shared" ref="H97:H101" si="11">ROUND(F97*G97,2)</f>
        <v>0</v>
      </c>
    </row>
    <row r="98" spans="2:8" x14ac:dyDescent="0.2">
      <c r="B98" s="24"/>
      <c r="C98" s="24"/>
      <c r="D98" s="25" t="s">
        <v>189</v>
      </c>
      <c r="E98" s="26"/>
      <c r="F98" s="27"/>
      <c r="G98" s="40"/>
      <c r="H98" s="33"/>
    </row>
    <row r="99" spans="2:8" x14ac:dyDescent="0.2">
      <c r="B99" s="24"/>
      <c r="C99" s="24"/>
      <c r="D99" s="25" t="s">
        <v>190</v>
      </c>
      <c r="E99" s="26"/>
      <c r="F99" s="27"/>
      <c r="G99" s="40"/>
      <c r="H99" s="33"/>
    </row>
    <row r="100" spans="2:8" x14ac:dyDescent="0.2">
      <c r="B100" s="28"/>
      <c r="C100" s="28"/>
      <c r="D100" s="36" t="s">
        <v>191</v>
      </c>
      <c r="E100" s="30"/>
      <c r="F100" s="31"/>
      <c r="G100" s="41"/>
      <c r="H100" s="34"/>
    </row>
    <row r="101" spans="2:8" x14ac:dyDescent="0.2">
      <c r="B101" s="21" t="s">
        <v>144</v>
      </c>
      <c r="C101" s="21" t="s">
        <v>145</v>
      </c>
      <c r="D101" s="43" t="s">
        <v>146</v>
      </c>
      <c r="E101" s="22" t="s">
        <v>17</v>
      </c>
      <c r="F101" s="23">
        <v>3749</v>
      </c>
      <c r="G101" s="39"/>
      <c r="H101" s="32">
        <f t="shared" si="11"/>
        <v>0</v>
      </c>
    </row>
    <row r="102" spans="2:8" x14ac:dyDescent="0.2">
      <c r="B102" s="24"/>
      <c r="C102" s="24"/>
      <c r="D102" s="25" t="s">
        <v>189</v>
      </c>
      <c r="E102" s="26"/>
      <c r="F102" s="27"/>
      <c r="G102" s="40"/>
      <c r="H102" s="33"/>
    </row>
    <row r="103" spans="2:8" x14ac:dyDescent="0.2">
      <c r="B103" s="24"/>
      <c r="C103" s="24"/>
      <c r="D103" s="25" t="s">
        <v>190</v>
      </c>
      <c r="E103" s="26"/>
      <c r="F103" s="27"/>
      <c r="G103" s="40"/>
      <c r="H103" s="33"/>
    </row>
    <row r="104" spans="2:8" x14ac:dyDescent="0.2">
      <c r="B104" s="24"/>
      <c r="C104" s="24"/>
      <c r="D104" s="36" t="s">
        <v>191</v>
      </c>
      <c r="E104" s="26"/>
      <c r="F104" s="27"/>
      <c r="G104" s="40"/>
      <c r="H104" s="33"/>
    </row>
    <row r="105" spans="2:8" ht="22.5" x14ac:dyDescent="0.2">
      <c r="B105" s="28"/>
      <c r="C105" s="28"/>
      <c r="D105" s="29" t="s">
        <v>199</v>
      </c>
      <c r="E105" s="30"/>
      <c r="F105" s="31"/>
      <c r="G105" s="41"/>
      <c r="H105" s="34"/>
    </row>
    <row r="106" spans="2:8" s="2" customFormat="1" x14ac:dyDescent="0.2">
      <c r="B106" s="9"/>
      <c r="C106" s="10" t="s">
        <v>13</v>
      </c>
      <c r="D106" s="11" t="s">
        <v>147</v>
      </c>
      <c r="E106" s="9"/>
      <c r="F106" s="12"/>
      <c r="G106" s="12"/>
      <c r="H106" s="12"/>
    </row>
    <row r="107" spans="2:8" ht="22.5" x14ac:dyDescent="0.2">
      <c r="B107" s="21" t="s">
        <v>148</v>
      </c>
      <c r="C107" s="21" t="s">
        <v>149</v>
      </c>
      <c r="D107" s="43" t="s">
        <v>150</v>
      </c>
      <c r="E107" s="22" t="s">
        <v>17</v>
      </c>
      <c r="F107" s="23">
        <v>379</v>
      </c>
      <c r="G107" s="39"/>
      <c r="H107" s="32">
        <f t="shared" ref="H107:H109" si="12">ROUND(F107*G107,2)</f>
        <v>0</v>
      </c>
    </row>
    <row r="108" spans="2:8" x14ac:dyDescent="0.2">
      <c r="B108" s="28"/>
      <c r="C108" s="28"/>
      <c r="D108" s="25" t="s">
        <v>192</v>
      </c>
      <c r="E108" s="30"/>
      <c r="F108" s="31"/>
      <c r="G108" s="41"/>
      <c r="H108" s="34"/>
    </row>
    <row r="109" spans="2:8" ht="22.5" x14ac:dyDescent="0.2">
      <c r="B109" s="21" t="s">
        <v>151</v>
      </c>
      <c r="C109" s="21" t="s">
        <v>149</v>
      </c>
      <c r="D109" s="43" t="s">
        <v>152</v>
      </c>
      <c r="E109" s="22" t="s">
        <v>17</v>
      </c>
      <c r="F109" s="23">
        <v>327</v>
      </c>
      <c r="G109" s="39"/>
      <c r="H109" s="32">
        <f t="shared" si="12"/>
        <v>0</v>
      </c>
    </row>
    <row r="110" spans="2:8" x14ac:dyDescent="0.2">
      <c r="B110" s="28"/>
      <c r="C110" s="28"/>
      <c r="D110" s="35" t="s">
        <v>188</v>
      </c>
      <c r="E110" s="30"/>
      <c r="F110" s="31"/>
      <c r="G110" s="41"/>
      <c r="H110" s="34"/>
    </row>
    <row r="111" spans="2:8" s="2" customFormat="1" x14ac:dyDescent="0.2">
      <c r="B111" s="5"/>
      <c r="C111" s="6" t="s">
        <v>153</v>
      </c>
      <c r="D111" s="7" t="s">
        <v>154</v>
      </c>
      <c r="E111" s="5"/>
      <c r="F111" s="8"/>
      <c r="G111" s="8"/>
      <c r="H111" s="8"/>
    </row>
    <row r="112" spans="2:8" s="2" customFormat="1" x14ac:dyDescent="0.2">
      <c r="B112" s="9"/>
      <c r="C112" s="10" t="s">
        <v>13</v>
      </c>
      <c r="D112" s="11" t="s">
        <v>155</v>
      </c>
      <c r="E112" s="9"/>
      <c r="F112" s="12"/>
      <c r="G112" s="12"/>
      <c r="H112" s="12"/>
    </row>
    <row r="113" spans="2:8" x14ac:dyDescent="0.2">
      <c r="B113" s="16" t="s">
        <v>156</v>
      </c>
      <c r="C113" s="16" t="s">
        <v>157</v>
      </c>
      <c r="D113" s="17" t="s">
        <v>158</v>
      </c>
      <c r="E113" s="18" t="s">
        <v>17</v>
      </c>
      <c r="F113" s="19">
        <v>770</v>
      </c>
      <c r="G113" s="42"/>
      <c r="H113" s="20">
        <f t="shared" ref="H113:H114" si="13">ROUND(F113*G113,2)</f>
        <v>0</v>
      </c>
    </row>
    <row r="114" spans="2:8" x14ac:dyDescent="0.2">
      <c r="B114" s="16" t="s">
        <v>159</v>
      </c>
      <c r="C114" s="16" t="s">
        <v>157</v>
      </c>
      <c r="D114" s="43" t="s">
        <v>160</v>
      </c>
      <c r="E114" s="18" t="s">
        <v>17</v>
      </c>
      <c r="F114" s="19">
        <v>770</v>
      </c>
      <c r="G114" s="42"/>
      <c r="H114" s="20">
        <f t="shared" si="13"/>
        <v>0</v>
      </c>
    </row>
    <row r="115" spans="2:8" s="2" customFormat="1" x14ac:dyDescent="0.2">
      <c r="B115" s="5"/>
      <c r="C115" s="6" t="s">
        <v>161</v>
      </c>
      <c r="D115" s="7" t="s">
        <v>162</v>
      </c>
      <c r="E115" s="5"/>
      <c r="F115" s="8"/>
      <c r="G115" s="8"/>
      <c r="H115" s="8"/>
    </row>
    <row r="116" spans="2:8" s="2" customFormat="1" x14ac:dyDescent="0.2">
      <c r="B116" s="9"/>
      <c r="C116" s="10" t="s">
        <v>13</v>
      </c>
      <c r="D116" s="11" t="s">
        <v>163</v>
      </c>
      <c r="E116" s="9"/>
      <c r="F116" s="12"/>
      <c r="G116" s="12"/>
      <c r="H116" s="12"/>
    </row>
    <row r="117" spans="2:8" x14ac:dyDescent="0.2">
      <c r="B117" s="16" t="s">
        <v>164</v>
      </c>
      <c r="C117" s="16" t="s">
        <v>165</v>
      </c>
      <c r="D117" s="17" t="s">
        <v>166</v>
      </c>
      <c r="E117" s="18" t="s">
        <v>21</v>
      </c>
      <c r="F117" s="19">
        <v>533</v>
      </c>
      <c r="G117" s="42"/>
      <c r="H117" s="20">
        <f t="shared" ref="H117:H121" si="14">ROUND(F117*G117,2)</f>
        <v>0</v>
      </c>
    </row>
    <row r="118" spans="2:8" x14ac:dyDescent="0.2">
      <c r="B118" s="16" t="s">
        <v>167</v>
      </c>
      <c r="C118" s="16" t="s">
        <v>165</v>
      </c>
      <c r="D118" s="17" t="s">
        <v>168</v>
      </c>
      <c r="E118" s="18" t="s">
        <v>21</v>
      </c>
      <c r="F118" s="19">
        <v>221</v>
      </c>
      <c r="G118" s="42"/>
      <c r="H118" s="20">
        <f t="shared" si="14"/>
        <v>0</v>
      </c>
    </row>
    <row r="119" spans="2:8" x14ac:dyDescent="0.2">
      <c r="B119" s="16" t="s">
        <v>169</v>
      </c>
      <c r="C119" s="16" t="s">
        <v>165</v>
      </c>
      <c r="D119" s="17" t="s">
        <v>170</v>
      </c>
      <c r="E119" s="18" t="s">
        <v>21</v>
      </c>
      <c r="F119" s="19">
        <v>16</v>
      </c>
      <c r="G119" s="42"/>
      <c r="H119" s="20">
        <f t="shared" si="14"/>
        <v>0</v>
      </c>
    </row>
    <row r="120" spans="2:8" x14ac:dyDescent="0.2">
      <c r="B120" s="16" t="s">
        <v>171</v>
      </c>
      <c r="C120" s="16" t="s">
        <v>165</v>
      </c>
      <c r="D120" s="17" t="s">
        <v>172</v>
      </c>
      <c r="E120" s="18" t="s">
        <v>21</v>
      </c>
      <c r="F120" s="19">
        <v>184</v>
      </c>
      <c r="G120" s="42"/>
      <c r="H120" s="20">
        <f t="shared" si="14"/>
        <v>0</v>
      </c>
    </row>
    <row r="121" spans="2:8" x14ac:dyDescent="0.2">
      <c r="B121" s="21" t="s">
        <v>173</v>
      </c>
      <c r="C121" s="21" t="s">
        <v>165</v>
      </c>
      <c r="D121" s="17" t="s">
        <v>174</v>
      </c>
      <c r="E121" s="22" t="s">
        <v>59</v>
      </c>
      <c r="F121" s="23">
        <v>63.186</v>
      </c>
      <c r="G121" s="39"/>
      <c r="H121" s="32">
        <f t="shared" si="14"/>
        <v>0</v>
      </c>
    </row>
    <row r="122" spans="2:8" x14ac:dyDescent="0.2">
      <c r="B122" s="24"/>
      <c r="C122" s="24"/>
      <c r="D122" s="25" t="s">
        <v>193</v>
      </c>
      <c r="E122" s="26"/>
      <c r="F122" s="27"/>
      <c r="G122" s="40"/>
      <c r="H122" s="33"/>
    </row>
    <row r="123" spans="2:8" x14ac:dyDescent="0.2">
      <c r="B123" s="24"/>
      <c r="C123" s="24"/>
      <c r="D123" s="25" t="s">
        <v>194</v>
      </c>
      <c r="E123" s="26"/>
      <c r="F123" s="27"/>
      <c r="G123" s="40"/>
      <c r="H123" s="33"/>
    </row>
    <row r="124" spans="2:8" x14ac:dyDescent="0.2">
      <c r="B124" s="24"/>
      <c r="C124" s="24"/>
      <c r="D124" s="25" t="s">
        <v>195</v>
      </c>
      <c r="E124" s="26"/>
      <c r="F124" s="27"/>
      <c r="G124" s="40"/>
      <c r="H124" s="33"/>
    </row>
    <row r="125" spans="2:8" x14ac:dyDescent="0.2">
      <c r="B125" s="28"/>
      <c r="C125" s="28"/>
      <c r="D125" s="25" t="s">
        <v>196</v>
      </c>
      <c r="E125" s="30"/>
      <c r="F125" s="31"/>
      <c r="G125" s="41"/>
      <c r="H125" s="34"/>
    </row>
    <row r="126" spans="2:8" s="2" customFormat="1" x14ac:dyDescent="0.2">
      <c r="B126" s="9"/>
      <c r="C126" s="10" t="s">
        <v>13</v>
      </c>
      <c r="D126" s="11" t="s">
        <v>175</v>
      </c>
      <c r="E126" s="9"/>
      <c r="F126" s="12"/>
      <c r="G126" s="12"/>
      <c r="H126" s="12"/>
    </row>
    <row r="127" spans="2:8" x14ac:dyDescent="0.2">
      <c r="B127" s="37" t="s">
        <v>176</v>
      </c>
      <c r="C127" s="37" t="s">
        <v>177</v>
      </c>
      <c r="D127" s="17" t="s">
        <v>178</v>
      </c>
      <c r="E127" s="38" t="s">
        <v>21</v>
      </c>
      <c r="F127" s="19">
        <v>185</v>
      </c>
      <c r="G127" s="42"/>
      <c r="H127" s="20">
        <f t="shared" ref="H127:H128" si="15">ROUND(F127*G127,2)</f>
        <v>0</v>
      </c>
    </row>
    <row r="128" spans="2:8" x14ac:dyDescent="0.2">
      <c r="B128" s="21" t="s">
        <v>179</v>
      </c>
      <c r="C128" s="21" t="s">
        <v>177</v>
      </c>
      <c r="D128" s="43" t="s">
        <v>180</v>
      </c>
      <c r="E128" s="22" t="s">
        <v>59</v>
      </c>
      <c r="F128" s="23">
        <v>11.1</v>
      </c>
      <c r="G128" s="39"/>
      <c r="H128" s="32">
        <f t="shared" si="15"/>
        <v>0</v>
      </c>
    </row>
    <row r="129" spans="2:8" x14ac:dyDescent="0.2">
      <c r="B129" s="28"/>
      <c r="C129" s="28"/>
      <c r="D129" s="25" t="s">
        <v>197</v>
      </c>
      <c r="E129" s="30"/>
      <c r="F129" s="31"/>
      <c r="G129" s="41"/>
      <c r="H129" s="34"/>
    </row>
    <row r="130" spans="2:8" s="2" customFormat="1" x14ac:dyDescent="0.2">
      <c r="B130" s="9"/>
      <c r="C130" s="10" t="s">
        <v>13</v>
      </c>
      <c r="D130" s="11" t="s">
        <v>181</v>
      </c>
      <c r="E130" s="9"/>
      <c r="F130" s="12"/>
      <c r="G130" s="12"/>
      <c r="H130" s="12"/>
    </row>
    <row r="131" spans="2:8" x14ac:dyDescent="0.2">
      <c r="B131" s="16" t="s">
        <v>182</v>
      </c>
      <c r="C131" s="16" t="s">
        <v>183</v>
      </c>
      <c r="D131" s="43" t="s">
        <v>184</v>
      </c>
      <c r="E131" s="18" t="s">
        <v>21</v>
      </c>
      <c r="F131" s="19">
        <v>316.2</v>
      </c>
      <c r="G131" s="42"/>
      <c r="H131" s="20">
        <f t="shared" ref="H131:H132" si="16">ROUND(F131*G131,2)</f>
        <v>0</v>
      </c>
    </row>
    <row r="132" spans="2:8" ht="22.5" x14ac:dyDescent="0.2">
      <c r="B132" s="21" t="s">
        <v>185</v>
      </c>
      <c r="C132" s="21" t="s">
        <v>183</v>
      </c>
      <c r="D132" s="17" t="s">
        <v>186</v>
      </c>
      <c r="E132" s="22" t="s">
        <v>59</v>
      </c>
      <c r="F132" s="23">
        <v>20.363</v>
      </c>
      <c r="G132" s="39"/>
      <c r="H132" s="32">
        <f t="shared" si="16"/>
        <v>0</v>
      </c>
    </row>
    <row r="133" spans="2:8" x14ac:dyDescent="0.2">
      <c r="B133" s="28"/>
      <c r="C133" s="28"/>
      <c r="D133" s="35" t="s">
        <v>198</v>
      </c>
      <c r="E133" s="30"/>
      <c r="F133" s="31"/>
      <c r="G133" s="41"/>
      <c r="H133" s="34"/>
    </row>
    <row r="134" spans="2:8" ht="15" x14ac:dyDescent="0.2">
      <c r="B134" s="15" t="s">
        <v>203</v>
      </c>
      <c r="C134" s="15"/>
      <c r="D134" s="15"/>
      <c r="E134" s="15"/>
      <c r="F134" s="15"/>
      <c r="G134" s="15"/>
      <c r="H134" s="14">
        <f>SUM(H131:H133,H127:H129,H117:H125,H113:H114,H107:H110,H97:H105,H85:H95,H73:H83,H69,H63:H67,H57:H61,H51,H41:H48,H39,H35:H37,H31:H33,H28,H23:H26,H7:H21)</f>
        <v>0</v>
      </c>
    </row>
  </sheetData>
  <sheetProtection algorithmName="SHA-512" hashValue="v3lzPfgl96rhMxvE7xHyizxjV185fhFK7D4gbZafnGYAwUcJaeo86vwTtAefXlxX4lzov64N8MRinjwx4WBRqQ==" saltValue="EBQM2to+/yvdwHLADCGWVQ==" spinCount="100000" sheet="1"/>
  <mergeCells count="129">
    <mergeCell ref="B134:G134"/>
    <mergeCell ref="B128:B129"/>
    <mergeCell ref="C128:C129"/>
    <mergeCell ref="E128:E129"/>
    <mergeCell ref="F128:F129"/>
    <mergeCell ref="B132:B133"/>
    <mergeCell ref="C132:C133"/>
    <mergeCell ref="E132:E133"/>
    <mergeCell ref="F132:F133"/>
    <mergeCell ref="B121:B125"/>
    <mergeCell ref="C121:C125"/>
    <mergeCell ref="E121:E125"/>
    <mergeCell ref="F121:F125"/>
    <mergeCell ref="B107:B108"/>
    <mergeCell ref="C107:C108"/>
    <mergeCell ref="E107:E108"/>
    <mergeCell ref="F107:F108"/>
    <mergeCell ref="B109:B110"/>
    <mergeCell ref="C109:C110"/>
    <mergeCell ref="E109:E110"/>
    <mergeCell ref="F109:F110"/>
    <mergeCell ref="B97:B100"/>
    <mergeCell ref="C97:C100"/>
    <mergeCell ref="E97:E100"/>
    <mergeCell ref="F97:F100"/>
    <mergeCell ref="B101:B105"/>
    <mergeCell ref="C101:C105"/>
    <mergeCell ref="E101:E105"/>
    <mergeCell ref="F101:F105"/>
    <mergeCell ref="B90:B91"/>
    <mergeCell ref="C90:C91"/>
    <mergeCell ref="E90:E91"/>
    <mergeCell ref="F90:F91"/>
    <mergeCell ref="B92:B95"/>
    <mergeCell ref="C92:C95"/>
    <mergeCell ref="E92:E95"/>
    <mergeCell ref="F92:F95"/>
    <mergeCell ref="B85:B87"/>
    <mergeCell ref="C85:C87"/>
    <mergeCell ref="E85:E87"/>
    <mergeCell ref="F85:F87"/>
    <mergeCell ref="B88:B89"/>
    <mergeCell ref="C88:C89"/>
    <mergeCell ref="E88:E89"/>
    <mergeCell ref="F88:F89"/>
    <mergeCell ref="B78:B79"/>
    <mergeCell ref="C78:C79"/>
    <mergeCell ref="E78:E79"/>
    <mergeCell ref="F78:F79"/>
    <mergeCell ref="B80:B83"/>
    <mergeCell ref="C80:C83"/>
    <mergeCell ref="E80:E83"/>
    <mergeCell ref="F80:F83"/>
    <mergeCell ref="B73:B75"/>
    <mergeCell ref="C73:C75"/>
    <mergeCell ref="E73:E75"/>
    <mergeCell ref="F73:F75"/>
    <mergeCell ref="B76:B77"/>
    <mergeCell ref="C76:C77"/>
    <mergeCell ref="E76:E77"/>
    <mergeCell ref="F76:F77"/>
    <mergeCell ref="B69:B70"/>
    <mergeCell ref="C69:C70"/>
    <mergeCell ref="E69:E70"/>
    <mergeCell ref="F69:F70"/>
    <mergeCell ref="B63:B65"/>
    <mergeCell ref="C63:C65"/>
    <mergeCell ref="B66:B67"/>
    <mergeCell ref="C66:C67"/>
    <mergeCell ref="B51:B55"/>
    <mergeCell ref="C51:C55"/>
    <mergeCell ref="E51:E55"/>
    <mergeCell ref="F51:F55"/>
    <mergeCell ref="B57:B59"/>
    <mergeCell ref="B60:B61"/>
    <mergeCell ref="C60:C61"/>
    <mergeCell ref="E60:E61"/>
    <mergeCell ref="F60:F61"/>
    <mergeCell ref="E63:E65"/>
    <mergeCell ref="E66:E67"/>
    <mergeCell ref="F63:F65"/>
    <mergeCell ref="F66:F67"/>
    <mergeCell ref="B1:H1"/>
    <mergeCell ref="B2:H2"/>
    <mergeCell ref="G51:G55"/>
    <mergeCell ref="H51:H55"/>
    <mergeCell ref="G57:G59"/>
    <mergeCell ref="H57:H59"/>
    <mergeCell ref="C57:C59"/>
    <mergeCell ref="E57:E59"/>
    <mergeCell ref="F57:F59"/>
    <mergeCell ref="G60:G61"/>
    <mergeCell ref="H60:H61"/>
    <mergeCell ref="G63:G65"/>
    <mergeCell ref="H63:H65"/>
    <mergeCell ref="G66:G67"/>
    <mergeCell ref="H66:H67"/>
    <mergeCell ref="G69:G70"/>
    <mergeCell ref="H69:H70"/>
    <mergeCell ref="G73:G75"/>
    <mergeCell ref="H73:H75"/>
    <mergeCell ref="G76:G77"/>
    <mergeCell ref="G78:G79"/>
    <mergeCell ref="G80:G83"/>
    <mergeCell ref="H76:H77"/>
    <mergeCell ref="H78:H79"/>
    <mergeCell ref="H80:H83"/>
    <mergeCell ref="G85:G87"/>
    <mergeCell ref="H85:H87"/>
    <mergeCell ref="G88:G89"/>
    <mergeCell ref="H88:H89"/>
    <mergeCell ref="G90:G91"/>
    <mergeCell ref="H90:H91"/>
    <mergeCell ref="G92:G95"/>
    <mergeCell ref="H92:H95"/>
    <mergeCell ref="G97:G100"/>
    <mergeCell ref="H97:H100"/>
    <mergeCell ref="G101:G105"/>
    <mergeCell ref="H101:H105"/>
    <mergeCell ref="G107:G108"/>
    <mergeCell ref="H107:H108"/>
    <mergeCell ref="G132:G133"/>
    <mergeCell ref="H132:H133"/>
    <mergeCell ref="G109:G110"/>
    <mergeCell ref="H109:H110"/>
    <mergeCell ref="G121:G125"/>
    <mergeCell ref="H121:H125"/>
    <mergeCell ref="G128:G129"/>
    <mergeCell ref="H128:H129"/>
  </mergeCells>
  <printOptions horizontalCentered="1"/>
  <pageMargins left="0.8" right="0.8" top="0.4" bottom="0.4" header="0.2" footer="0.2"/>
  <pageSetup paperSize="9" firstPageNumber="4294967295" orientation="portrait" horizontalDpi="0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Marcin Szemraj</cp:lastModifiedBy>
  <dcterms:created xsi:type="dcterms:W3CDTF">2024-02-20T14:15:42Z</dcterms:created>
  <dcterms:modified xsi:type="dcterms:W3CDTF">2024-04-22T08:19:28Z</dcterms:modified>
</cp:coreProperties>
</file>