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arcin\2024\polski lad\TRANSZA 4\1\"/>
    </mc:Choice>
  </mc:AlternateContent>
  <xr:revisionPtr revIDLastSave="0" documentId="13_ncr:9_{9572B332-7BFE-4F76-B7E8-7E866D845DFE}" xr6:coauthVersionLast="47" xr6:coauthVersionMax="47" xr10:uidLastSave="{00000000-0000-0000-0000-000000000000}"/>
  <bookViews>
    <workbookView xWindow="-120" yWindow="-120" windowWidth="29040" windowHeight="15720" xr2:uid="{146843BA-B385-4341-8843-1EC4D8C28591}"/>
  </bookViews>
  <sheets>
    <sheet name="Kosztorys ofertowy" sheetId="1" r:id="rId1"/>
  </sheets>
  <definedNames>
    <definedName name="_xlnm.Print_Area" localSheetId="0">'Kosztorys ofertowy'!$B$2:$F$114</definedName>
    <definedName name="_xlnm.Print_Titles" localSheetId="0">'Kosztorys ofertowy'!$2:$6</definedName>
  </definedNames>
  <calcPr calcId="181029" fullCalcOnLoad="1"/>
</workbook>
</file>

<file path=xl/calcChain.xml><?xml version="1.0" encoding="utf-8"?>
<calcChain xmlns="http://schemas.openxmlformats.org/spreadsheetml/2006/main">
  <c r="H114" i="1" l="1"/>
  <c r="H113" i="1"/>
  <c r="H111" i="1"/>
  <c r="H110" i="1"/>
  <c r="H109" i="1"/>
  <c r="H108" i="1"/>
  <c r="H107" i="1"/>
  <c r="H106" i="1"/>
  <c r="H103" i="1"/>
  <c r="H102" i="1"/>
  <c r="H101" i="1"/>
  <c r="H100" i="1"/>
  <c r="H98" i="1"/>
  <c r="H97" i="1"/>
  <c r="H96" i="1"/>
  <c r="H93" i="1"/>
  <c r="H92" i="1"/>
  <c r="H91" i="1"/>
  <c r="H88" i="1"/>
  <c r="H87" i="1"/>
  <c r="H85" i="1"/>
  <c r="H84" i="1"/>
  <c r="H82" i="1"/>
  <c r="H81" i="1"/>
  <c r="H80" i="1"/>
  <c r="H79" i="1"/>
  <c r="H77" i="1"/>
  <c r="H76" i="1"/>
  <c r="H75" i="1"/>
  <c r="H74" i="1"/>
  <c r="H71" i="1"/>
  <c r="H69" i="1"/>
  <c r="H68" i="1"/>
  <c r="H67" i="1"/>
  <c r="H65" i="1"/>
  <c r="H64" i="1"/>
  <c r="H63" i="1"/>
  <c r="H61" i="1"/>
  <c r="H59" i="1"/>
  <c r="H57" i="1"/>
  <c r="H54" i="1"/>
  <c r="H53" i="1"/>
  <c r="H52" i="1"/>
  <c r="H51" i="1"/>
  <c r="H49" i="1"/>
  <c r="H48" i="1"/>
  <c r="H47" i="1"/>
  <c r="H44" i="1"/>
  <c r="H43" i="1"/>
  <c r="H41" i="1"/>
  <c r="H40" i="1"/>
  <c r="H39" i="1"/>
  <c r="H38" i="1"/>
  <c r="H36" i="1"/>
  <c r="H34" i="1"/>
  <c r="H32" i="1"/>
  <c r="H31" i="1"/>
  <c r="H30" i="1"/>
  <c r="H29" i="1"/>
  <c r="H28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9" i="1"/>
  <c r="H115" i="1" l="1"/>
</calcChain>
</file>

<file path=xl/sharedStrings.xml><?xml version="1.0" encoding="utf-8"?>
<sst xmlns="http://schemas.openxmlformats.org/spreadsheetml/2006/main" count="387" uniqueCount="230">
  <si>
    <t>Przebudowa ulicy Łącznej w Żywcu.</t>
  </si>
  <si>
    <t>Nr poz.</t>
  </si>
  <si>
    <t>Numer ST</t>
  </si>
  <si>
    <t>Opis robót</t>
  </si>
  <si>
    <t>Jm</t>
  </si>
  <si>
    <t>Ilość</t>
  </si>
  <si>
    <t>1</t>
  </si>
  <si>
    <t>2</t>
  </si>
  <si>
    <t>3</t>
  </si>
  <si>
    <t>4</t>
  </si>
  <si>
    <t>5</t>
  </si>
  <si>
    <t>D.01.00.00</t>
  </si>
  <si>
    <t>1. Roboty przygotowawcze</t>
  </si>
  <si>
    <t/>
  </si>
  <si>
    <t>1.1. Wytyczenie trasy i punktów wysokościowych</t>
  </si>
  <si>
    <t>D.01.01.01</t>
  </si>
  <si>
    <t>Roboty pomiarowe przy liniowych robotach odtworzeniowych, na drogach w terenie równinnym wraz z inwentaryzacją powykonawczą</t>
  </si>
  <si>
    <t>km</t>
  </si>
  <si>
    <t>1.2. Roboty rozbiórkowe</t>
  </si>
  <si>
    <t>D.05.03.11</t>
  </si>
  <si>
    <t>Frezowanie nawierzchni asfaltowych na głębokości 1cm na zimno przy użyciu frezarki WIRTGEN W500C z odwiezieniem kory asfaltowej na place składowe samochodami samowyładowczymi o ładowności od 5 do 10t</t>
  </si>
  <si>
    <t>m2</t>
  </si>
  <si>
    <t>D.01.02.04</t>
  </si>
  <si>
    <t>Demontaż tablic  pionowych znaków drogowych (do likwidacji)</t>
  </si>
  <si>
    <t>szt</t>
  </si>
  <si>
    <t>Demontaż konstrukcji wsporczych pionowych znaków drogowych (do likwidacji) p.a.</t>
  </si>
  <si>
    <t>Demontaż tablic  pionowych znaków drogowych (do przestawienia)</t>
  </si>
  <si>
    <t>6</t>
  </si>
  <si>
    <t>Demontaż konstrukcji wsporczych pionowych znaków drogowych (do przestawienia) p.a.</t>
  </si>
  <si>
    <t>7</t>
  </si>
  <si>
    <t>Mechaniczne cięcie nawierzchni mineralno-bitumicznych na średnią  na głębokość 8cm</t>
  </si>
  <si>
    <t>m</t>
  </si>
  <si>
    <t>8</t>
  </si>
  <si>
    <t>Mechaniczne cięcie szczelin w nawierzchniach z mas mineralno-bitumicznych - dalszy 1cm ponad 8cm cięcia/ grub. docelowa 10cm</t>
  </si>
  <si>
    <t>9</t>
  </si>
  <si>
    <t>Rozebranie mechaniczne nawierzchni jezdni z betonu asfaltowego grubości 4cm/grub. docelowa 10 cm wraz wywozem i utylizacją</t>
  </si>
  <si>
    <t>10</t>
  </si>
  <si>
    <t>Rozebranie mechaniczne nawierzchni zjazdów z betonu asfaltowego grubości 4cm/grub. docelowa 5 cm wraz wywozem i utylizacją</t>
  </si>
  <si>
    <t>11</t>
  </si>
  <si>
    <t>Rozebranie mechaniczne nawierzchni chodników z betonu asfaltowego grubości 4cm/grub. docelowa 5 cm wraz wywozem i utylizacją</t>
  </si>
  <si>
    <t>12</t>
  </si>
  <si>
    <t>Rozbiórka nawierzchni z brukowej kostki betonowej  gr. 8cm /p.a. wraz z wywozem na plac Inwestora (z załadunkiem i wyładunkiem),</t>
  </si>
  <si>
    <t>13</t>
  </si>
  <si>
    <t>Rozbiórka nawierzchni zjazdów z brukowej kostki kamiennej gr. 10cm /p.a. wraz z wywozem na plac Inwestora (z załadunkiem i wyładunkiem)</t>
  </si>
  <si>
    <t>14</t>
  </si>
  <si>
    <t>Rozebranie nawierzchni chodników z betonowych płyt  chodnikowych 50x50 gr. 7cm wraz z wywozem i utylizacją</t>
  </si>
  <si>
    <t>15</t>
  </si>
  <si>
    <t>Rozbiórka nawierzchni zjazdów z betonu cementowego grubości 15cm wraz wywozem i utylizacją</t>
  </si>
  <si>
    <t>16</t>
  </si>
  <si>
    <t>Rozebranie krawężnika betonowego 15x30cm z ławą betonową  wraz z wywozem i utylizacją</t>
  </si>
  <si>
    <t>17</t>
  </si>
  <si>
    <t>Rozebranie obrzeży o wymiarach 8x30cm na podsypce piaskowej wraz z wywozem i utylizacją</t>
  </si>
  <si>
    <t>1.3. Regulacja isniejących urządzeń infrastruktury technicznej</t>
  </si>
  <si>
    <t>18</t>
  </si>
  <si>
    <t>Regulacja studni sieci kanalizacji sanitarnej</t>
  </si>
  <si>
    <t>19</t>
  </si>
  <si>
    <t>Regulacja studni sieci kanalizacji deszczowej wraz z wymianą włazu na D-400 z zabezpieczeniem przeciwkradzieżowym.</t>
  </si>
  <si>
    <t>20</t>
  </si>
  <si>
    <t>Regulacja wpustów deszczowych</t>
  </si>
  <si>
    <t>21</t>
  </si>
  <si>
    <t>Regulacja  zasuw wodociągowych</t>
  </si>
  <si>
    <t>22</t>
  </si>
  <si>
    <t>Regulacje studni sieci teletechnicznych</t>
  </si>
  <si>
    <t>1.4. Zabezpieczenie istniejących sieci elektroenergetycznych</t>
  </si>
  <si>
    <t>23</t>
  </si>
  <si>
    <t>D.01.03.02</t>
  </si>
  <si>
    <t>Rury ochronne (osłonowe)  dzielone o średnicy 110mm np. typu A110PS</t>
  </si>
  <si>
    <t>1.5. Zabezpieczenie istniejących sieci teletechnicznych</t>
  </si>
  <si>
    <t>24</t>
  </si>
  <si>
    <t>Rury ochronne (osłonowe)  dzielone o średnicy 160mm np. typu A160PS</t>
  </si>
  <si>
    <t>1.6. Zabezpieczenie istniejących sieci gazowych</t>
  </si>
  <si>
    <t>25</t>
  </si>
  <si>
    <t>Rury ochronne dla rur o śred.25mm/p.a.</t>
  </si>
  <si>
    <t>26</t>
  </si>
  <si>
    <t>Rury ochronne dla rur o śred.32mm/p.a.</t>
  </si>
  <si>
    <t>27</t>
  </si>
  <si>
    <t>Rury ochronne dla rur o śred. 40 mm/p.a.</t>
  </si>
  <si>
    <t>28</t>
  </si>
  <si>
    <t>Rury ochronne dla rur o śred. 50mm/p.a.</t>
  </si>
  <si>
    <t>D.02.00.00</t>
  </si>
  <si>
    <t>2. Roboty ziemne</t>
  </si>
  <si>
    <t>29</t>
  </si>
  <si>
    <t>D.02.01.01</t>
  </si>
  <si>
    <t>Roboty ziemne wykonywane koparkami podsiębiernymi o pojemności łyżki 0,60m3 w gruncie kategorii III-IV z transportem urobku samochodami samowyładowczymi 10-15t na odległość 5km i kosztami składowania/</t>
  </si>
  <si>
    <t>m3</t>
  </si>
  <si>
    <t>30</t>
  </si>
  <si>
    <t>D.02.03.01</t>
  </si>
  <si>
    <t>Budowa nasypu /wbudowanie materiału z tymczasowego składowiska</t>
  </si>
  <si>
    <t>D.03.00.00</t>
  </si>
  <si>
    <t>3. Roboty branży sanitarnej</t>
  </si>
  <si>
    <t>3.1. Roboty ziemne</t>
  </si>
  <si>
    <t>31</t>
  </si>
  <si>
    <t>Wykopy ciągłe o szerokości dna 1,0 - 1,1m  kategorii III-IV z lokalnym poszerzeniem w rejonie studni o głębokości do 3,0m z umocnieniem wypraskami stalowymi z odwodnieniem wraz z kosztami składowania.</t>
  </si>
  <si>
    <t>32</t>
  </si>
  <si>
    <t>D.03.02.01</t>
  </si>
  <si>
    <t>Podsypka piaskowa rur (z przywozem piasku)</t>
  </si>
  <si>
    <t>33</t>
  </si>
  <si>
    <t>Obsypka rur i zasypanie wykopu piaskiem (z przywozem piasku)/p.a.</t>
  </si>
  <si>
    <t>3.2. Roboty montażowe</t>
  </si>
  <si>
    <t>34</t>
  </si>
  <si>
    <t>Kanały z rur PCV-u Typ S Dn 200mm wraz z montażem</t>
  </si>
  <si>
    <t>35</t>
  </si>
  <si>
    <t>Kanały z rur PCV-u Typ S Dn 315mm wraz z montażem</t>
  </si>
  <si>
    <t>36</t>
  </si>
  <si>
    <t>Studnie rewizyjne z kręgów betonowych w gotowym wykopie o średnicy 1200mm i głębokości 2,4m i włazem typu ciężkiego klasy D-400 z zabezpieczeniem przeciwkradzieżowym</t>
  </si>
  <si>
    <t>kpl</t>
  </si>
  <si>
    <t>37</t>
  </si>
  <si>
    <t>Wpusty deszczowe (studzienka betonowa ściekowe Dn 500mm z przykryciem szczelinowym żeliwnym klasy D-400) z osadnikiem wysokości 1,0m i koszem osadnikowym bez syfonu na przegubie z zamkiem</t>
  </si>
  <si>
    <t>D.04.00.00</t>
  </si>
  <si>
    <t>4. Podbudowy</t>
  </si>
  <si>
    <t>4.1. Profilowanie i zagęszczenie podłoża w korycie</t>
  </si>
  <si>
    <t>38</t>
  </si>
  <si>
    <t>D.04.01.01</t>
  </si>
  <si>
    <t>Profilowanie i zagęszczanie mechaniczne podłoża pod warstwy konstrukcyjne nawierzchni w gruncie kategorii II-IV</t>
  </si>
  <si>
    <t>4.2. Warstwa ulepszonego podłoza z gruntu stabilizowanego cementem C0,4/0,5&gt;=2,0MPa</t>
  </si>
  <si>
    <t>39</t>
  </si>
  <si>
    <t>D.04.05.01a</t>
  </si>
  <si>
    <t>Waestwa ulepszonego podłoża z gruntu stabilizowanego cementem C0,4/0,5&gt;=2,0MPa gr. 10cm/ grub. docelowa 20cm</t>
  </si>
  <si>
    <t>4.3. Warstwa mrozoochronna z mieszanki niezwiązanej kruszywa łamanego 0/63mm o CBR&gt;=35%</t>
  </si>
  <si>
    <t>40</t>
  </si>
  <si>
    <t>D.04.04.00a</t>
  </si>
  <si>
    <t>Warstwa mrozoochronna z mieszanki niezwiązanej kruszywa łamanego 0/63mm o CBR&gt;=35% stabilizowanej mechanicznie grubości 20cm/grub. doc. 28cm</t>
  </si>
  <si>
    <t>4.4. Warstwa mrozoochronna z mieszanki niezwiazanej kruszywa łamanego 0/63mm, CBR&gt;=25%</t>
  </si>
  <si>
    <t>41</t>
  </si>
  <si>
    <t>Warstwa mrozoochronna z mieszanki niezwiązanej z  kruszywa łamanego 0/63mm  o CBR&gt;=25% stabilizowanego mechanicznie, gr. 20cm</t>
  </si>
  <si>
    <t>42</t>
  </si>
  <si>
    <t>Warstwa mrozoochronna z mieszanki niezwiązanej z kruszywa łamanego 0/63mm o CBR&gt;=25% stabilizowanego mechanicznie, gr. 15cm</t>
  </si>
  <si>
    <t>43</t>
  </si>
  <si>
    <t>Warstwa mrozoochronna z mieszanki niezwiazanej kruszywa łamanego 0/63mm, CBR&gt;=25% stabilizowanego mechanicznie gr.10cm</t>
  </si>
  <si>
    <t>4.5. Podbudowa z mieszanki niezwiązanej kruszywa łamanego 0/31,5mm o CBR&gt;=60%</t>
  </si>
  <si>
    <t>44</t>
  </si>
  <si>
    <t>D.04.04.02a</t>
  </si>
  <si>
    <t>Podbudowa zasadnicza  z mieszanki niezwiązanej kruszywa łamanego 0/31,5mm, o CBR&gt;=60%, stabilizowanej mechanicznie, gr.  20cm</t>
  </si>
  <si>
    <t>45</t>
  </si>
  <si>
    <t>Podbudowa zasadnicza z mieszanki niezwiązanej kruszywa łamanego 0/31,5mm o CBR&gt;=60% stabilizowanej mechanicznie grubości 25cm</t>
  </si>
  <si>
    <t>46</t>
  </si>
  <si>
    <t>Podbudowa zasadnicza z mieszanki niezwiązanej kruszywa łamanego 0/31,5mm o CBR&gt;=60% stabilizowanej mechanicznie  gr.15cm</t>
  </si>
  <si>
    <t>4.6. Podbudowa z betonu asfaltowego</t>
  </si>
  <si>
    <t>47</t>
  </si>
  <si>
    <t>D.04.07.01a</t>
  </si>
  <si>
    <t>Podbudowa zasadnicza z betonu asfaltowego AC22P, asfalt drogowy 35/50, gr. 6cm, grub. docelowa 7cm</t>
  </si>
  <si>
    <t>5. Nawierzchnie</t>
  </si>
  <si>
    <t>5.1. Oczyszczenie warstw konstrukcyjnych</t>
  </si>
  <si>
    <t>48</t>
  </si>
  <si>
    <t>D.04.03.01</t>
  </si>
  <si>
    <t>Oczyszczenie warstwy podbudowy zasadniczej i pomocniczej z mieszanki mineralnej</t>
  </si>
  <si>
    <t>49</t>
  </si>
  <si>
    <t>Oczyszczenie warstwy podbudowy zasadniczej z betonu asfaltowego</t>
  </si>
  <si>
    <t>50</t>
  </si>
  <si>
    <t>Oczyszczenie warstwy wiążącej z betonu asfaltowego</t>
  </si>
  <si>
    <t>51</t>
  </si>
  <si>
    <t>Oczyszczenie istniejącej warstwy z mieszanki bitumicznej (po frezowaniu)</t>
  </si>
  <si>
    <t>5.2. Skropienie emulsją warstw konstrukcyjnych</t>
  </si>
  <si>
    <t>52</t>
  </si>
  <si>
    <t>Skropienie emulsją warstwy podbudowy zasadniczej i pomocniczej z mieszanki mineralnej</t>
  </si>
  <si>
    <t>53</t>
  </si>
  <si>
    <t>Skropienie  emulsją warstwy podbudowy zasadniczej z betonu asfaltowego</t>
  </si>
  <si>
    <t>54</t>
  </si>
  <si>
    <t>Skropienie emulsją  warstwy wiążącej z betonu asfaltowego</t>
  </si>
  <si>
    <t>55</t>
  </si>
  <si>
    <t>Skropienie istniejącej warstwy z betonu asfaltowego (po frezowaniu)</t>
  </si>
  <si>
    <t>5.3. Beton asfaltowy</t>
  </si>
  <si>
    <t>56</t>
  </si>
  <si>
    <t>D.05.03.05b</t>
  </si>
  <si>
    <t>Warstwa wiążąca z betonu asfaltowego AC16W, asfalt drogowy 35/50 o grubości po zagęszczeniu  4cm/grub. docelowa 5cm</t>
  </si>
  <si>
    <t>57</t>
  </si>
  <si>
    <t>D.05.03.05a</t>
  </si>
  <si>
    <t>Warstwa ścieralna z betonu asfaltowego AC11S, asfalt drogowy  50/70 o grubości po zagęszczeniu 4cm</t>
  </si>
  <si>
    <t>5.4. Brukowa kostka betonowa 8 cm</t>
  </si>
  <si>
    <t>58</t>
  </si>
  <si>
    <t>D.05.03.23a</t>
  </si>
  <si>
    <t>Warstwa wierzchnia z brukowej kostki betonowej  koloru czerwonego grubości 8 cm wraz z podsypką cementowo-piaskową 1:4 o grubości 3cm</t>
  </si>
  <si>
    <t>59</t>
  </si>
  <si>
    <t>Warstwa wierzchnia z brukowej kostki betonowej koloru szarego grubości 8 cm wraz z podsypką cementowo-piaskową 1:4 o grubości 3cm</t>
  </si>
  <si>
    <t>D.06.00.00</t>
  </si>
  <si>
    <t>6. Roboty wykończeniowe</t>
  </si>
  <si>
    <t>6.1. Umocnienie powierzchniowe terenów zielonych</t>
  </si>
  <si>
    <t>60</t>
  </si>
  <si>
    <t>D.06.01.01</t>
  </si>
  <si>
    <t>Ręczne plantowanie powierzchni gruntu rodzimego kategorii I-III</t>
  </si>
  <si>
    <t>61</t>
  </si>
  <si>
    <t>Humusowanie skarp z obsianiem przy grubości warstwy humusu 5cm wraz z zakupem i transportem ziemi urodzajnej.</t>
  </si>
  <si>
    <t>62</t>
  </si>
  <si>
    <t>Dodatek za każdy następny 1cm humusu przy humusowaniu skarp z obsianiem /grubość docelowa 10cm</t>
  </si>
  <si>
    <t>D.07.00.00</t>
  </si>
  <si>
    <t>7. Urządzenia bezpieczeństawa ruchu drogowego</t>
  </si>
  <si>
    <t>7.1. Oznakowanie poziome cienkowarstwowe</t>
  </si>
  <si>
    <t>63</t>
  </si>
  <si>
    <t>D.07.01.01</t>
  </si>
  <si>
    <t>Linie segregacyjne i krawędziowe malowane mechanicznie /znaki podłużne</t>
  </si>
  <si>
    <t>64</t>
  </si>
  <si>
    <t>Linie segregacyjne i krawędziowe malowane mechanicznie /znaki poprzeczne</t>
  </si>
  <si>
    <t>65</t>
  </si>
  <si>
    <t>Linie segregacyjne i krawędziowe malowane mechanicznie /znaki uzupełniające</t>
  </si>
  <si>
    <t>7.2. Oznakowanie pionowe</t>
  </si>
  <si>
    <t>66</t>
  </si>
  <si>
    <t>D.07.02.01</t>
  </si>
  <si>
    <t>Słupki z rur stalowych 60mm do pionowych znaków drogowych wraz z montażem</t>
  </si>
  <si>
    <t>67</t>
  </si>
  <si>
    <t>Pionowe znaki - ostrzegawcze</t>
  </si>
  <si>
    <t>68</t>
  </si>
  <si>
    <t>Pionowe znaki - zakazu</t>
  </si>
  <si>
    <t>69</t>
  </si>
  <si>
    <t>Pionowe znaki - informacyjne</t>
  </si>
  <si>
    <t>D.08.00.00</t>
  </si>
  <si>
    <t>8. Elementy krawędziowe</t>
  </si>
  <si>
    <t>8.1. Ustawienie krawężników betonowych</t>
  </si>
  <si>
    <t>70</t>
  </si>
  <si>
    <t>D.08.01.01b</t>
  </si>
  <si>
    <t>Krawężniki betonowe o wymiarach 15x30cm wyniesionych 12cm, C20/25</t>
  </si>
  <si>
    <t>71</t>
  </si>
  <si>
    <t>Krawężniki betonowe  o wymiarach 15x22cm, wyniesionych 6 cm, C20/25</t>
  </si>
  <si>
    <t>72</t>
  </si>
  <si>
    <t>Krawężniki betonowe  o wymiarach 15x22cm, wyniesionych 4 cm, C20/25</t>
  </si>
  <si>
    <t>73</t>
  </si>
  <si>
    <t>Krawężniki betonowe  o wymiarach 15x22cm, wyniesionych 2 cm, C20/25</t>
  </si>
  <si>
    <t>74</t>
  </si>
  <si>
    <t>Oporniki drogowe betonowe 12x25cm wyniesionych 0 cm, C20/25</t>
  </si>
  <si>
    <t>75</t>
  </si>
  <si>
    <t>Ława betonowa z oporem pod krawężniki, beton towarowy C12/15</t>
  </si>
  <si>
    <t>8.2. Ustawienie obrzeży betonowych</t>
  </si>
  <si>
    <t>76</t>
  </si>
  <si>
    <t>D.08.03.01</t>
  </si>
  <si>
    <t>Obrzeża betonowe o wymiarach 30x8cm, C20/25</t>
  </si>
  <si>
    <t>77</t>
  </si>
  <si>
    <t>Ława betonowa z oporem 28x10+10x16+10x16, F=0,060m2 pod obrzeże betonowe, beton towarowy C12/15</t>
  </si>
  <si>
    <t>KOSZTORYS OFERTOWY</t>
  </si>
  <si>
    <t>Cena jednostkowa</t>
  </si>
  <si>
    <t>Wartość netto</t>
  </si>
  <si>
    <t>RAZEM WARTOŚĆ NETTO: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</si>
</sst>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4" formatCode="#,##0.00\ &quot;zł&quot;"/>
  </numFmts>
  <fonts count="7" x14ac:knownFonts="1">
    <font>
      <sz val="10"/>
      <color indexed="64"/>
      <name val="Arial"/>
      <charset val="1"/>
    </font>
    <font>
      <sz val="8"/>
      <color indexed="64"/>
      <name val="Arial"/>
      <charset val="1"/>
    </font>
    <font>
      <i/>
      <sz val="7"/>
      <color indexed="64"/>
      <name val="Arial"/>
      <charset val="1"/>
    </font>
    <font>
      <b/>
      <sz val="14"/>
      <color indexed="64"/>
      <name val="Arial"/>
      <charset val="1"/>
    </font>
    <font>
      <b/>
      <sz val="8"/>
      <color indexed="64"/>
      <name val="Arial"/>
      <charset val="1"/>
    </font>
    <font>
      <sz val="8"/>
      <name val="Arial"/>
      <charset val="1"/>
    </font>
    <font>
      <sz val="10"/>
      <color indexed="64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NumberFormat="1" applyFont="1" applyAlignment="1">
      <alignment vertical="top" wrapText="1"/>
    </xf>
    <xf numFmtId="0" fontId="0" fillId="0" borderId="0" xfId="0" applyNumberFormat="1" applyAlignment="1">
      <alignment vertical="center"/>
    </xf>
    <xf numFmtId="0" fontId="1" fillId="2" borderId="1" xfId="0" applyNumberFormat="1" applyFont="1" applyFill="1" applyBorder="1" applyAlignment="1">
      <alignment horizontal="center" vertical="center" wrapText="1"/>
    </xf>
    <xf numFmtId="0" fontId="2" fillId="3" borderId="1" xfId="0" applyNumberFormat="1" applyFont="1" applyFill="1" applyBorder="1" applyAlignment="1">
      <alignment horizontal="center" vertical="center" wrapText="1"/>
    </xf>
    <xf numFmtId="0" fontId="4" fillId="4" borderId="2" xfId="0" applyNumberFormat="1" applyFont="1" applyFill="1" applyBorder="1" applyAlignment="1">
      <alignment vertical="center" wrapText="1"/>
    </xf>
    <xf numFmtId="0" fontId="4" fillId="4" borderId="2" xfId="0" applyNumberFormat="1" applyFont="1" applyFill="1" applyBorder="1" applyAlignment="1">
      <alignment horizontal="center" vertical="center" wrapText="1"/>
    </xf>
    <xf numFmtId="0" fontId="4" fillId="4" borderId="2" xfId="0" applyNumberFormat="1" applyFont="1" applyFill="1" applyBorder="1" applyAlignment="1">
      <alignment horizontal="left" vertical="center" wrapText="1"/>
    </xf>
    <xf numFmtId="0" fontId="4" fillId="4" borderId="3" xfId="0" applyNumberFormat="1" applyFont="1" applyFill="1" applyBorder="1" applyAlignment="1">
      <alignment vertical="center" wrapText="1"/>
    </xf>
    <xf numFmtId="0" fontId="4" fillId="5" borderId="2" xfId="0" applyNumberFormat="1" applyFont="1" applyFill="1" applyBorder="1" applyAlignment="1">
      <alignment vertical="center" wrapText="1"/>
    </xf>
    <xf numFmtId="0" fontId="4" fillId="5" borderId="2" xfId="0" applyNumberFormat="1" applyFont="1" applyFill="1" applyBorder="1" applyAlignment="1">
      <alignment horizontal="center" vertical="center" wrapText="1"/>
    </xf>
    <xf numFmtId="0" fontId="4" fillId="5" borderId="2" xfId="0" applyNumberFormat="1" applyFont="1" applyFill="1" applyBorder="1" applyAlignment="1">
      <alignment horizontal="left" vertical="center" wrapText="1"/>
    </xf>
    <xf numFmtId="0" fontId="4" fillId="5" borderId="3" xfId="0" applyNumberFormat="1" applyFont="1" applyFill="1" applyBorder="1" applyAlignment="1">
      <alignment vertical="center" wrapText="1"/>
    </xf>
    <xf numFmtId="0" fontId="1" fillId="0" borderId="2" xfId="0" applyNumberFormat="1" applyFont="1" applyBorder="1" applyAlignment="1">
      <alignment horizontal="center" vertical="top" wrapText="1"/>
    </xf>
    <xf numFmtId="0" fontId="1" fillId="0" borderId="2" xfId="0" applyNumberFormat="1" applyFont="1" applyBorder="1" applyAlignment="1">
      <alignment horizontal="left" vertical="top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right" vertical="center" wrapText="1"/>
    </xf>
    <xf numFmtId="0" fontId="1" fillId="0" borderId="4" xfId="0" applyNumberFormat="1" applyFont="1" applyBorder="1" applyAlignment="1">
      <alignment horizontal="center" vertical="top" wrapText="1"/>
    </xf>
    <xf numFmtId="0" fontId="1" fillId="0" borderId="4" xfId="0" applyNumberFormat="1" applyFont="1" applyBorder="1" applyAlignment="1">
      <alignment horizontal="left" vertical="top" wrapText="1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right" vertical="center" wrapText="1"/>
    </xf>
    <xf numFmtId="0" fontId="2" fillId="0" borderId="0" xfId="0" applyNumberFormat="1" applyFont="1" applyAlignment="1">
      <alignment horizontal="left" vertical="center" wrapText="1"/>
    </xf>
    <xf numFmtId="0" fontId="3" fillId="0" borderId="0" xfId="0" applyNumberFormat="1" applyFont="1" applyAlignment="1">
      <alignment horizontal="center" vertical="center" wrapText="1"/>
    </xf>
    <xf numFmtId="174" fontId="1" fillId="0" borderId="3" xfId="0" applyNumberFormat="1" applyFont="1" applyBorder="1" applyAlignment="1">
      <alignment horizontal="right" vertical="center" wrapText="1"/>
    </xf>
    <xf numFmtId="174" fontId="4" fillId="5" borderId="3" xfId="0" applyNumberFormat="1" applyFont="1" applyFill="1" applyBorder="1" applyAlignment="1">
      <alignment vertical="center" wrapText="1"/>
    </xf>
    <xf numFmtId="174" fontId="4" fillId="4" borderId="3" xfId="0" applyNumberFormat="1" applyFont="1" applyFill="1" applyBorder="1" applyAlignment="1">
      <alignment vertical="center" wrapText="1"/>
    </xf>
    <xf numFmtId="174" fontId="1" fillId="0" borderId="1" xfId="0" applyNumberFormat="1" applyFont="1" applyBorder="1" applyAlignment="1">
      <alignment horizontal="right" vertical="center" wrapText="1"/>
    </xf>
    <xf numFmtId="0" fontId="0" fillId="6" borderId="0" xfId="0" applyFill="1" applyProtection="1">
      <protection locked="0"/>
    </xf>
    <xf numFmtId="174" fontId="1" fillId="6" borderId="3" xfId="0" applyNumberFormat="1" applyFont="1" applyFill="1" applyBorder="1" applyAlignment="1" applyProtection="1">
      <alignment horizontal="right" vertical="center" wrapText="1"/>
      <protection locked="0"/>
    </xf>
    <xf numFmtId="174" fontId="1" fillId="6" borderId="1" xfId="0" applyNumberFormat="1" applyFont="1" applyFill="1" applyBorder="1" applyAlignment="1" applyProtection="1">
      <alignment horizontal="right" vertical="center" wrapText="1"/>
      <protection locked="0"/>
    </xf>
    <xf numFmtId="0" fontId="6" fillId="0" borderId="5" xfId="0" applyNumberFormat="1" applyFont="1" applyBorder="1" applyAlignment="1">
      <alignment horizontal="center" vertical="top" wrapText="1"/>
    </xf>
    <xf numFmtId="174" fontId="6" fillId="0" borderId="0" xfId="0" applyNumberFormat="1" applyFont="1" applyAlignment="1">
      <alignment vertical="top" wrapText="1"/>
    </xf>
    <xf numFmtId="0" fontId="6" fillId="0" borderId="0" xfId="0" applyNumberFormat="1" applyFont="1" applyBorder="1" applyAlignment="1">
      <alignment horizontal="center" vertical="top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17FC65-C297-496B-BD9F-EA5C7620C8F6}">
  <sheetPr>
    <pageSetUpPr autoPageBreaks="0"/>
  </sheetPr>
  <dimension ref="B1:H330"/>
  <sheetViews>
    <sheetView tabSelected="1" topLeftCell="A83" zoomScale="70" zoomScaleNormal="70" workbookViewId="0">
      <selection activeCell="G92" sqref="G92"/>
    </sheetView>
  </sheetViews>
  <sheetFormatPr defaultRowHeight="12.75" x14ac:dyDescent="0.2"/>
  <cols>
    <col min="2" max="2" width="3.85546875" style="1" customWidth="1"/>
    <col min="3" max="3" width="10.7109375" style="1" customWidth="1"/>
    <col min="4" max="4" width="42.28515625" style="1" customWidth="1"/>
    <col min="5" max="5" width="4.42578125" style="1" customWidth="1"/>
    <col min="6" max="6" width="8.85546875" style="1" customWidth="1"/>
    <col min="7" max="7" width="11.5703125" style="27" customWidth="1"/>
    <col min="8" max="8" width="20.7109375" customWidth="1"/>
  </cols>
  <sheetData>
    <row r="1" spans="2:8" x14ac:dyDescent="0.2">
      <c r="G1"/>
    </row>
    <row r="2" spans="2:8" x14ac:dyDescent="0.2">
      <c r="B2" s="21"/>
      <c r="C2" s="21"/>
      <c r="D2" s="21"/>
      <c r="E2" s="21"/>
      <c r="F2" s="21"/>
      <c r="G2"/>
    </row>
    <row r="3" spans="2:8" ht="18" x14ac:dyDescent="0.2">
      <c r="B3" s="22" t="s">
        <v>226</v>
      </c>
      <c r="C3" s="22"/>
      <c r="D3" s="22"/>
      <c r="E3" s="22"/>
      <c r="F3" s="22"/>
      <c r="G3"/>
    </row>
    <row r="4" spans="2:8" ht="12.75" customHeight="1" x14ac:dyDescent="0.2">
      <c r="B4" s="22" t="s">
        <v>0</v>
      </c>
      <c r="C4" s="22"/>
      <c r="D4" s="22"/>
      <c r="E4" s="22"/>
      <c r="F4" s="22"/>
      <c r="G4"/>
    </row>
    <row r="5" spans="2:8" s="2" customFormat="1" ht="33.75" x14ac:dyDescent="0.2">
      <c r="B5" s="3" t="s">
        <v>1</v>
      </c>
      <c r="C5" s="3" t="s">
        <v>2</v>
      </c>
      <c r="D5" s="3" t="s">
        <v>3</v>
      </c>
      <c r="E5" s="3" t="s">
        <v>4</v>
      </c>
      <c r="F5" s="3" t="s">
        <v>5</v>
      </c>
      <c r="G5" s="3" t="s">
        <v>227</v>
      </c>
      <c r="H5" s="3" t="s">
        <v>228</v>
      </c>
    </row>
    <row r="6" spans="2:8" s="2" customFormat="1" x14ac:dyDescent="0.2">
      <c r="B6" s="4" t="s">
        <v>6</v>
      </c>
      <c r="C6" s="4" t="s">
        <v>7</v>
      </c>
      <c r="D6" s="4" t="s">
        <v>8</v>
      </c>
      <c r="E6" s="4" t="s">
        <v>9</v>
      </c>
      <c r="F6" s="4" t="s">
        <v>10</v>
      </c>
      <c r="G6" s="4" t="s">
        <v>27</v>
      </c>
      <c r="H6" s="4" t="s">
        <v>29</v>
      </c>
    </row>
    <row r="7" spans="2:8" s="2" customFormat="1" x14ac:dyDescent="0.2">
      <c r="B7" s="5"/>
      <c r="C7" s="6" t="s">
        <v>11</v>
      </c>
      <c r="D7" s="7" t="s">
        <v>12</v>
      </c>
      <c r="E7" s="5"/>
      <c r="F7" s="8"/>
      <c r="G7" s="8"/>
      <c r="H7" s="8"/>
    </row>
    <row r="8" spans="2:8" s="2" customFormat="1" x14ac:dyDescent="0.2">
      <c r="B8" s="9"/>
      <c r="C8" s="10" t="s">
        <v>13</v>
      </c>
      <c r="D8" s="11" t="s">
        <v>14</v>
      </c>
      <c r="E8" s="9"/>
      <c r="F8" s="12"/>
      <c r="G8" s="12"/>
      <c r="H8" s="12"/>
    </row>
    <row r="9" spans="2:8" ht="33.75" x14ac:dyDescent="0.2">
      <c r="B9" s="13" t="s">
        <v>6</v>
      </c>
      <c r="C9" s="13" t="s">
        <v>15</v>
      </c>
      <c r="D9" s="14" t="s">
        <v>16</v>
      </c>
      <c r="E9" s="15" t="s">
        <v>17</v>
      </c>
      <c r="F9" s="16">
        <v>1.103</v>
      </c>
      <c r="G9" s="28">
        <v>0</v>
      </c>
      <c r="H9" s="23">
        <f>ROUND((F9*G9),2)</f>
        <v>0</v>
      </c>
    </row>
    <row r="10" spans="2:8" s="2" customFormat="1" x14ac:dyDescent="0.2">
      <c r="B10" s="9"/>
      <c r="C10" s="10" t="s">
        <v>13</v>
      </c>
      <c r="D10" s="11" t="s">
        <v>18</v>
      </c>
      <c r="E10" s="9"/>
      <c r="F10" s="12"/>
      <c r="G10" s="12"/>
      <c r="H10" s="24"/>
    </row>
    <row r="11" spans="2:8" ht="56.25" x14ac:dyDescent="0.2">
      <c r="B11" s="13" t="s">
        <v>7</v>
      </c>
      <c r="C11" s="13" t="s">
        <v>19</v>
      </c>
      <c r="D11" s="14" t="s">
        <v>20</v>
      </c>
      <c r="E11" s="15" t="s">
        <v>21</v>
      </c>
      <c r="F11" s="16">
        <v>1660.68</v>
      </c>
      <c r="G11" s="28">
        <v>0</v>
      </c>
      <c r="H11" s="23">
        <f t="shared" ref="H11:H26" si="0">ROUND((F11*G11),2)</f>
        <v>0</v>
      </c>
    </row>
    <row r="12" spans="2:8" ht="22.5" x14ac:dyDescent="0.2">
      <c r="B12" s="13" t="s">
        <v>8</v>
      </c>
      <c r="C12" s="13" t="s">
        <v>22</v>
      </c>
      <c r="D12" s="14" t="s">
        <v>23</v>
      </c>
      <c r="E12" s="15" t="s">
        <v>24</v>
      </c>
      <c r="F12" s="16">
        <v>5</v>
      </c>
      <c r="G12" s="28">
        <v>0</v>
      </c>
      <c r="H12" s="23">
        <f t="shared" si="0"/>
        <v>0</v>
      </c>
    </row>
    <row r="13" spans="2:8" ht="22.5" x14ac:dyDescent="0.2">
      <c r="B13" s="13" t="s">
        <v>9</v>
      </c>
      <c r="C13" s="13" t="s">
        <v>22</v>
      </c>
      <c r="D13" s="14" t="s">
        <v>25</v>
      </c>
      <c r="E13" s="15" t="s">
        <v>24</v>
      </c>
      <c r="F13" s="16">
        <v>4</v>
      </c>
      <c r="G13" s="28">
        <v>0</v>
      </c>
      <c r="H13" s="23">
        <f t="shared" si="0"/>
        <v>0</v>
      </c>
    </row>
    <row r="14" spans="2:8" ht="22.5" x14ac:dyDescent="0.2">
      <c r="B14" s="13" t="s">
        <v>10</v>
      </c>
      <c r="C14" s="13" t="s">
        <v>22</v>
      </c>
      <c r="D14" s="14" t="s">
        <v>26</v>
      </c>
      <c r="E14" s="15" t="s">
        <v>24</v>
      </c>
      <c r="F14" s="16">
        <v>6</v>
      </c>
      <c r="G14" s="28">
        <v>0</v>
      </c>
      <c r="H14" s="23">
        <f t="shared" si="0"/>
        <v>0</v>
      </c>
    </row>
    <row r="15" spans="2:8" ht="22.5" x14ac:dyDescent="0.2">
      <c r="B15" s="13" t="s">
        <v>27</v>
      </c>
      <c r="C15" s="13" t="s">
        <v>22</v>
      </c>
      <c r="D15" s="14" t="s">
        <v>28</v>
      </c>
      <c r="E15" s="15" t="s">
        <v>24</v>
      </c>
      <c r="F15" s="16">
        <v>5</v>
      </c>
      <c r="G15" s="28">
        <v>0</v>
      </c>
      <c r="H15" s="23">
        <f t="shared" si="0"/>
        <v>0</v>
      </c>
    </row>
    <row r="16" spans="2:8" ht="22.5" x14ac:dyDescent="0.2">
      <c r="B16" s="13" t="s">
        <v>29</v>
      </c>
      <c r="C16" s="13" t="s">
        <v>22</v>
      </c>
      <c r="D16" s="14" t="s">
        <v>30</v>
      </c>
      <c r="E16" s="15" t="s">
        <v>31</v>
      </c>
      <c r="F16" s="16">
        <v>77</v>
      </c>
      <c r="G16" s="28">
        <v>0</v>
      </c>
      <c r="H16" s="23">
        <f t="shared" si="0"/>
        <v>0</v>
      </c>
    </row>
    <row r="17" spans="2:8" ht="33.75" x14ac:dyDescent="0.2">
      <c r="B17" s="13" t="s">
        <v>32</v>
      </c>
      <c r="C17" s="13" t="s">
        <v>22</v>
      </c>
      <c r="D17" s="14" t="s">
        <v>33</v>
      </c>
      <c r="E17" s="15" t="s">
        <v>31</v>
      </c>
      <c r="F17" s="16">
        <v>77</v>
      </c>
      <c r="G17" s="28">
        <v>0</v>
      </c>
      <c r="H17" s="23">
        <f t="shared" si="0"/>
        <v>0</v>
      </c>
    </row>
    <row r="18" spans="2:8" ht="33.75" x14ac:dyDescent="0.2">
      <c r="B18" s="13" t="s">
        <v>34</v>
      </c>
      <c r="C18" s="13" t="s">
        <v>22</v>
      </c>
      <c r="D18" s="14" t="s">
        <v>35</v>
      </c>
      <c r="E18" s="15" t="s">
        <v>21</v>
      </c>
      <c r="F18" s="16">
        <v>4098</v>
      </c>
      <c r="G18" s="28">
        <v>0</v>
      </c>
      <c r="H18" s="23">
        <f t="shared" si="0"/>
        <v>0</v>
      </c>
    </row>
    <row r="19" spans="2:8" ht="33.75" x14ac:dyDescent="0.2">
      <c r="B19" s="13" t="s">
        <v>36</v>
      </c>
      <c r="C19" s="13" t="s">
        <v>22</v>
      </c>
      <c r="D19" s="14" t="s">
        <v>37</v>
      </c>
      <c r="E19" s="15" t="s">
        <v>21</v>
      </c>
      <c r="F19" s="16">
        <v>173</v>
      </c>
      <c r="G19" s="28">
        <v>0</v>
      </c>
      <c r="H19" s="23">
        <f t="shared" si="0"/>
        <v>0</v>
      </c>
    </row>
    <row r="20" spans="2:8" ht="33.75" x14ac:dyDescent="0.2">
      <c r="B20" s="13" t="s">
        <v>38</v>
      </c>
      <c r="C20" s="13" t="s">
        <v>22</v>
      </c>
      <c r="D20" s="14" t="s">
        <v>39</v>
      </c>
      <c r="E20" s="15" t="s">
        <v>21</v>
      </c>
      <c r="F20" s="16">
        <v>90</v>
      </c>
      <c r="G20" s="28">
        <v>0</v>
      </c>
      <c r="H20" s="23">
        <f t="shared" si="0"/>
        <v>0</v>
      </c>
    </row>
    <row r="21" spans="2:8" ht="33.75" x14ac:dyDescent="0.2">
      <c r="B21" s="13" t="s">
        <v>40</v>
      </c>
      <c r="C21" s="13" t="s">
        <v>22</v>
      </c>
      <c r="D21" s="14" t="s">
        <v>41</v>
      </c>
      <c r="E21" s="15" t="s">
        <v>21</v>
      </c>
      <c r="F21" s="16">
        <v>478</v>
      </c>
      <c r="G21" s="28">
        <v>0</v>
      </c>
      <c r="H21" s="23">
        <f t="shared" si="0"/>
        <v>0</v>
      </c>
    </row>
    <row r="22" spans="2:8" ht="33.75" x14ac:dyDescent="0.2">
      <c r="B22" s="13" t="s">
        <v>42</v>
      </c>
      <c r="C22" s="13" t="s">
        <v>22</v>
      </c>
      <c r="D22" s="14" t="s">
        <v>43</v>
      </c>
      <c r="E22" s="15" t="s">
        <v>21</v>
      </c>
      <c r="F22" s="16">
        <v>14</v>
      </c>
      <c r="G22" s="28">
        <v>0</v>
      </c>
      <c r="H22" s="23">
        <f t="shared" si="0"/>
        <v>0</v>
      </c>
    </row>
    <row r="23" spans="2:8" ht="33.75" x14ac:dyDescent="0.2">
      <c r="B23" s="13" t="s">
        <v>44</v>
      </c>
      <c r="C23" s="13" t="s">
        <v>22</v>
      </c>
      <c r="D23" s="14" t="s">
        <v>45</v>
      </c>
      <c r="E23" s="15" t="s">
        <v>21</v>
      </c>
      <c r="F23" s="16">
        <v>675</v>
      </c>
      <c r="G23" s="28">
        <v>0</v>
      </c>
      <c r="H23" s="23">
        <f t="shared" si="0"/>
        <v>0</v>
      </c>
    </row>
    <row r="24" spans="2:8" ht="22.5" x14ac:dyDescent="0.2">
      <c r="B24" s="13" t="s">
        <v>46</v>
      </c>
      <c r="C24" s="13" t="s">
        <v>22</v>
      </c>
      <c r="D24" s="14" t="s">
        <v>47</v>
      </c>
      <c r="E24" s="15" t="s">
        <v>21</v>
      </c>
      <c r="F24" s="16">
        <v>159</v>
      </c>
      <c r="G24" s="28">
        <v>0</v>
      </c>
      <c r="H24" s="23">
        <f t="shared" si="0"/>
        <v>0</v>
      </c>
    </row>
    <row r="25" spans="2:8" ht="22.5" x14ac:dyDescent="0.2">
      <c r="B25" s="13" t="s">
        <v>48</v>
      </c>
      <c r="C25" s="13" t="s">
        <v>22</v>
      </c>
      <c r="D25" s="14" t="s">
        <v>49</v>
      </c>
      <c r="E25" s="15" t="s">
        <v>31</v>
      </c>
      <c r="F25" s="16">
        <v>1645</v>
      </c>
      <c r="G25" s="28">
        <v>0</v>
      </c>
      <c r="H25" s="23">
        <f t="shared" si="0"/>
        <v>0</v>
      </c>
    </row>
    <row r="26" spans="2:8" ht="22.5" x14ac:dyDescent="0.2">
      <c r="B26" s="13" t="s">
        <v>50</v>
      </c>
      <c r="C26" s="13" t="s">
        <v>22</v>
      </c>
      <c r="D26" s="14" t="s">
        <v>51</v>
      </c>
      <c r="E26" s="15" t="s">
        <v>31</v>
      </c>
      <c r="F26" s="16">
        <v>515</v>
      </c>
      <c r="G26" s="28">
        <v>0</v>
      </c>
      <c r="H26" s="23">
        <f t="shared" si="0"/>
        <v>0</v>
      </c>
    </row>
    <row r="27" spans="2:8" s="2" customFormat="1" ht="22.5" x14ac:dyDescent="0.2">
      <c r="B27" s="9"/>
      <c r="C27" s="10" t="s">
        <v>13</v>
      </c>
      <c r="D27" s="11" t="s">
        <v>52</v>
      </c>
      <c r="E27" s="9"/>
      <c r="F27" s="12"/>
      <c r="G27" s="12"/>
      <c r="H27" s="24"/>
    </row>
    <row r="28" spans="2:8" x14ac:dyDescent="0.2">
      <c r="B28" s="13" t="s">
        <v>53</v>
      </c>
      <c r="C28" s="13" t="s">
        <v>22</v>
      </c>
      <c r="D28" s="14" t="s">
        <v>54</v>
      </c>
      <c r="E28" s="15" t="s">
        <v>24</v>
      </c>
      <c r="F28" s="16">
        <v>20</v>
      </c>
      <c r="G28" s="28">
        <v>0</v>
      </c>
      <c r="H28" s="23">
        <f t="shared" ref="H28:H32" si="1">ROUND((F28*G28),2)</f>
        <v>0</v>
      </c>
    </row>
    <row r="29" spans="2:8" ht="33.75" x14ac:dyDescent="0.2">
      <c r="B29" s="13" t="s">
        <v>55</v>
      </c>
      <c r="C29" s="13" t="s">
        <v>22</v>
      </c>
      <c r="D29" s="14" t="s">
        <v>56</v>
      </c>
      <c r="E29" s="15" t="s">
        <v>24</v>
      </c>
      <c r="F29" s="16">
        <v>14</v>
      </c>
      <c r="G29" s="28">
        <v>0</v>
      </c>
      <c r="H29" s="23">
        <f t="shared" si="1"/>
        <v>0</v>
      </c>
    </row>
    <row r="30" spans="2:8" x14ac:dyDescent="0.2">
      <c r="B30" s="13" t="s">
        <v>57</v>
      </c>
      <c r="C30" s="13" t="s">
        <v>22</v>
      </c>
      <c r="D30" s="14" t="s">
        <v>58</v>
      </c>
      <c r="E30" s="15" t="s">
        <v>24</v>
      </c>
      <c r="F30" s="16">
        <v>16</v>
      </c>
      <c r="G30" s="28">
        <v>0</v>
      </c>
      <c r="H30" s="23">
        <f t="shared" si="1"/>
        <v>0</v>
      </c>
    </row>
    <row r="31" spans="2:8" x14ac:dyDescent="0.2">
      <c r="B31" s="13" t="s">
        <v>59</v>
      </c>
      <c r="C31" s="13" t="s">
        <v>22</v>
      </c>
      <c r="D31" s="14" t="s">
        <v>60</v>
      </c>
      <c r="E31" s="15" t="s">
        <v>24</v>
      </c>
      <c r="F31" s="16">
        <v>25</v>
      </c>
      <c r="G31" s="28">
        <v>0</v>
      </c>
      <c r="H31" s="23">
        <f t="shared" si="1"/>
        <v>0</v>
      </c>
    </row>
    <row r="32" spans="2:8" x14ac:dyDescent="0.2">
      <c r="B32" s="13" t="s">
        <v>61</v>
      </c>
      <c r="C32" s="13" t="s">
        <v>22</v>
      </c>
      <c r="D32" s="14" t="s">
        <v>62</v>
      </c>
      <c r="E32" s="15" t="s">
        <v>24</v>
      </c>
      <c r="F32" s="16">
        <v>10</v>
      </c>
      <c r="G32" s="28">
        <v>0</v>
      </c>
      <c r="H32" s="23">
        <f t="shared" si="1"/>
        <v>0</v>
      </c>
    </row>
    <row r="33" spans="2:8" s="2" customFormat="1" ht="22.5" x14ac:dyDescent="0.2">
      <c r="B33" s="9"/>
      <c r="C33" s="10" t="s">
        <v>13</v>
      </c>
      <c r="D33" s="11" t="s">
        <v>63</v>
      </c>
      <c r="E33" s="9"/>
      <c r="F33" s="12"/>
      <c r="G33" s="12"/>
      <c r="H33" s="24"/>
    </row>
    <row r="34" spans="2:8" ht="22.5" x14ac:dyDescent="0.2">
      <c r="B34" s="13" t="s">
        <v>64</v>
      </c>
      <c r="C34" s="13" t="s">
        <v>65</v>
      </c>
      <c r="D34" s="14" t="s">
        <v>66</v>
      </c>
      <c r="E34" s="15" t="s">
        <v>31</v>
      </c>
      <c r="F34" s="16">
        <v>162</v>
      </c>
      <c r="G34" s="28">
        <v>0</v>
      </c>
      <c r="H34" s="23">
        <f>ROUND((F34*G34),2)</f>
        <v>0</v>
      </c>
    </row>
    <row r="35" spans="2:8" s="2" customFormat="1" ht="22.5" x14ac:dyDescent="0.2">
      <c r="B35" s="9"/>
      <c r="C35" s="10" t="s">
        <v>13</v>
      </c>
      <c r="D35" s="11" t="s">
        <v>67</v>
      </c>
      <c r="E35" s="9"/>
      <c r="F35" s="12"/>
      <c r="G35" s="12"/>
      <c r="H35" s="24"/>
    </row>
    <row r="36" spans="2:8" ht="22.5" x14ac:dyDescent="0.2">
      <c r="B36" s="13" t="s">
        <v>68</v>
      </c>
      <c r="C36" s="13" t="s">
        <v>65</v>
      </c>
      <c r="D36" s="14" t="s">
        <v>69</v>
      </c>
      <c r="E36" s="15" t="s">
        <v>31</v>
      </c>
      <c r="F36" s="16">
        <v>268</v>
      </c>
      <c r="G36" s="28">
        <v>0</v>
      </c>
      <c r="H36" s="23">
        <f>ROUND((F36*G36),2)</f>
        <v>0</v>
      </c>
    </row>
    <row r="37" spans="2:8" s="2" customFormat="1" x14ac:dyDescent="0.2">
      <c r="B37" s="9"/>
      <c r="C37" s="10" t="s">
        <v>13</v>
      </c>
      <c r="D37" s="11" t="s">
        <v>70</v>
      </c>
      <c r="E37" s="9"/>
      <c r="F37" s="12"/>
      <c r="G37" s="12"/>
      <c r="H37" s="24"/>
    </row>
    <row r="38" spans="2:8" x14ac:dyDescent="0.2">
      <c r="B38" s="13" t="s">
        <v>71</v>
      </c>
      <c r="C38" s="13" t="s">
        <v>65</v>
      </c>
      <c r="D38" s="14" t="s">
        <v>72</v>
      </c>
      <c r="E38" s="15" t="s">
        <v>31</v>
      </c>
      <c r="F38" s="16">
        <v>48.5</v>
      </c>
      <c r="G38" s="28">
        <v>0</v>
      </c>
      <c r="H38" s="23">
        <f t="shared" ref="H38:H41" si="2">ROUND((F38*G38),2)</f>
        <v>0</v>
      </c>
    </row>
    <row r="39" spans="2:8" x14ac:dyDescent="0.2">
      <c r="B39" s="13" t="s">
        <v>73</v>
      </c>
      <c r="C39" s="13" t="s">
        <v>65</v>
      </c>
      <c r="D39" s="14" t="s">
        <v>74</v>
      </c>
      <c r="E39" s="15" t="s">
        <v>31</v>
      </c>
      <c r="F39" s="16">
        <v>3</v>
      </c>
      <c r="G39" s="28">
        <v>0</v>
      </c>
      <c r="H39" s="23">
        <f t="shared" si="2"/>
        <v>0</v>
      </c>
    </row>
    <row r="40" spans="2:8" x14ac:dyDescent="0.2">
      <c r="B40" s="13" t="s">
        <v>75</v>
      </c>
      <c r="C40" s="13" t="s">
        <v>65</v>
      </c>
      <c r="D40" s="14" t="s">
        <v>76</v>
      </c>
      <c r="E40" s="15" t="s">
        <v>31</v>
      </c>
      <c r="F40" s="16">
        <v>12</v>
      </c>
      <c r="G40" s="28">
        <v>0</v>
      </c>
      <c r="H40" s="23">
        <f t="shared" si="2"/>
        <v>0</v>
      </c>
    </row>
    <row r="41" spans="2:8" x14ac:dyDescent="0.2">
      <c r="B41" s="13" t="s">
        <v>77</v>
      </c>
      <c r="C41" s="13" t="s">
        <v>65</v>
      </c>
      <c r="D41" s="14" t="s">
        <v>78</v>
      </c>
      <c r="E41" s="15" t="s">
        <v>31</v>
      </c>
      <c r="F41" s="16">
        <v>46.5</v>
      </c>
      <c r="G41" s="28">
        <v>0</v>
      </c>
      <c r="H41" s="23">
        <f t="shared" si="2"/>
        <v>0</v>
      </c>
    </row>
    <row r="42" spans="2:8" s="2" customFormat="1" x14ac:dyDescent="0.2">
      <c r="B42" s="5"/>
      <c r="C42" s="6" t="s">
        <v>79</v>
      </c>
      <c r="D42" s="7" t="s">
        <v>80</v>
      </c>
      <c r="E42" s="5"/>
      <c r="F42" s="8"/>
      <c r="G42" s="8"/>
      <c r="H42" s="25"/>
    </row>
    <row r="43" spans="2:8" ht="45" x14ac:dyDescent="0.2">
      <c r="B43" s="13" t="s">
        <v>81</v>
      </c>
      <c r="C43" s="13" t="s">
        <v>82</v>
      </c>
      <c r="D43" s="14" t="s">
        <v>83</v>
      </c>
      <c r="E43" s="15" t="s">
        <v>84</v>
      </c>
      <c r="F43" s="16">
        <v>2946</v>
      </c>
      <c r="G43" s="28">
        <v>0</v>
      </c>
      <c r="H43" s="23">
        <f t="shared" ref="H43:H44" si="3">ROUND((F43*G43),2)</f>
        <v>0</v>
      </c>
    </row>
    <row r="44" spans="2:8" ht="22.5" x14ac:dyDescent="0.2">
      <c r="B44" s="13" t="s">
        <v>85</v>
      </c>
      <c r="C44" s="13" t="s">
        <v>86</v>
      </c>
      <c r="D44" s="14" t="s">
        <v>87</v>
      </c>
      <c r="E44" s="15" t="s">
        <v>84</v>
      </c>
      <c r="F44" s="16">
        <v>80</v>
      </c>
      <c r="G44" s="28">
        <v>0</v>
      </c>
      <c r="H44" s="23">
        <f t="shared" si="3"/>
        <v>0</v>
      </c>
    </row>
    <row r="45" spans="2:8" s="2" customFormat="1" x14ac:dyDescent="0.2">
      <c r="B45" s="5"/>
      <c r="C45" s="6" t="s">
        <v>88</v>
      </c>
      <c r="D45" s="7" t="s">
        <v>89</v>
      </c>
      <c r="E45" s="5"/>
      <c r="F45" s="8"/>
      <c r="G45" s="8"/>
      <c r="H45" s="25"/>
    </row>
    <row r="46" spans="2:8" s="2" customFormat="1" x14ac:dyDescent="0.2">
      <c r="B46" s="9"/>
      <c r="C46" s="10" t="s">
        <v>13</v>
      </c>
      <c r="D46" s="11" t="s">
        <v>90</v>
      </c>
      <c r="E46" s="9"/>
      <c r="F46" s="12"/>
      <c r="G46" s="12"/>
      <c r="H46" s="24"/>
    </row>
    <row r="47" spans="2:8" ht="45" x14ac:dyDescent="0.2">
      <c r="B47" s="13" t="s">
        <v>91</v>
      </c>
      <c r="C47" s="13" t="s">
        <v>82</v>
      </c>
      <c r="D47" s="14" t="s">
        <v>92</v>
      </c>
      <c r="E47" s="15" t="s">
        <v>84</v>
      </c>
      <c r="F47" s="16">
        <v>2045</v>
      </c>
      <c r="G47" s="28">
        <v>0</v>
      </c>
      <c r="H47" s="23">
        <f t="shared" ref="H47:H49" si="4">ROUND((F47*G47),2)</f>
        <v>0</v>
      </c>
    </row>
    <row r="48" spans="2:8" x14ac:dyDescent="0.2">
      <c r="B48" s="13" t="s">
        <v>93</v>
      </c>
      <c r="C48" s="13" t="s">
        <v>94</v>
      </c>
      <c r="D48" s="14" t="s">
        <v>95</v>
      </c>
      <c r="E48" s="15" t="s">
        <v>84</v>
      </c>
      <c r="F48" s="16">
        <v>197</v>
      </c>
      <c r="G48" s="28">
        <v>0</v>
      </c>
      <c r="H48" s="23">
        <f t="shared" si="4"/>
        <v>0</v>
      </c>
    </row>
    <row r="49" spans="2:8" ht="22.5" x14ac:dyDescent="0.2">
      <c r="B49" s="13" t="s">
        <v>96</v>
      </c>
      <c r="C49" s="13" t="s">
        <v>94</v>
      </c>
      <c r="D49" s="14" t="s">
        <v>97</v>
      </c>
      <c r="E49" s="15" t="s">
        <v>84</v>
      </c>
      <c r="F49" s="16">
        <v>1609</v>
      </c>
      <c r="G49" s="28">
        <v>0</v>
      </c>
      <c r="H49" s="23">
        <f t="shared" si="4"/>
        <v>0</v>
      </c>
    </row>
    <row r="50" spans="2:8" s="2" customFormat="1" x14ac:dyDescent="0.2">
      <c r="B50" s="9"/>
      <c r="C50" s="10" t="s">
        <v>13</v>
      </c>
      <c r="D50" s="11" t="s">
        <v>98</v>
      </c>
      <c r="E50" s="9"/>
      <c r="F50" s="12"/>
      <c r="G50" s="12"/>
      <c r="H50" s="24"/>
    </row>
    <row r="51" spans="2:8" x14ac:dyDescent="0.2">
      <c r="B51" s="13" t="s">
        <v>99</v>
      </c>
      <c r="C51" s="13" t="s">
        <v>94</v>
      </c>
      <c r="D51" s="14" t="s">
        <v>100</v>
      </c>
      <c r="E51" s="15" t="s">
        <v>31</v>
      </c>
      <c r="F51" s="16">
        <v>101.1</v>
      </c>
      <c r="G51" s="28">
        <v>0</v>
      </c>
      <c r="H51" s="23">
        <f t="shared" ref="H51:H54" si="5">ROUND((F51*G51),2)</f>
        <v>0</v>
      </c>
    </row>
    <row r="52" spans="2:8" x14ac:dyDescent="0.2">
      <c r="B52" s="13" t="s">
        <v>101</v>
      </c>
      <c r="C52" s="13" t="s">
        <v>94</v>
      </c>
      <c r="D52" s="14" t="s">
        <v>102</v>
      </c>
      <c r="E52" s="15" t="s">
        <v>31</v>
      </c>
      <c r="F52" s="16">
        <v>614.29999999999995</v>
      </c>
      <c r="G52" s="28">
        <v>0</v>
      </c>
      <c r="H52" s="23">
        <f t="shared" si="5"/>
        <v>0</v>
      </c>
    </row>
    <row r="53" spans="2:8" ht="45" x14ac:dyDescent="0.2">
      <c r="B53" s="13" t="s">
        <v>103</v>
      </c>
      <c r="C53" s="13" t="s">
        <v>94</v>
      </c>
      <c r="D53" s="14" t="s">
        <v>104</v>
      </c>
      <c r="E53" s="15" t="s">
        <v>105</v>
      </c>
      <c r="F53" s="16">
        <v>16</v>
      </c>
      <c r="G53" s="28">
        <v>0</v>
      </c>
      <c r="H53" s="23">
        <f t="shared" si="5"/>
        <v>0</v>
      </c>
    </row>
    <row r="54" spans="2:8" ht="45" x14ac:dyDescent="0.2">
      <c r="B54" s="13" t="s">
        <v>106</v>
      </c>
      <c r="C54" s="13" t="s">
        <v>94</v>
      </c>
      <c r="D54" s="14" t="s">
        <v>107</v>
      </c>
      <c r="E54" s="15" t="s">
        <v>105</v>
      </c>
      <c r="F54" s="16">
        <v>29</v>
      </c>
      <c r="G54" s="28">
        <v>0</v>
      </c>
      <c r="H54" s="23">
        <f t="shared" si="5"/>
        <v>0</v>
      </c>
    </row>
    <row r="55" spans="2:8" s="2" customFormat="1" x14ac:dyDescent="0.2">
      <c r="B55" s="5"/>
      <c r="C55" s="6" t="s">
        <v>108</v>
      </c>
      <c r="D55" s="7" t="s">
        <v>109</v>
      </c>
      <c r="E55" s="5"/>
      <c r="F55" s="8"/>
      <c r="G55" s="8"/>
      <c r="H55" s="25"/>
    </row>
    <row r="56" spans="2:8" s="2" customFormat="1" x14ac:dyDescent="0.2">
      <c r="B56" s="9"/>
      <c r="C56" s="10" t="s">
        <v>13</v>
      </c>
      <c r="D56" s="11" t="s">
        <v>110</v>
      </c>
      <c r="E56" s="9"/>
      <c r="F56" s="12"/>
      <c r="G56" s="12"/>
      <c r="H56" s="24"/>
    </row>
    <row r="57" spans="2:8" ht="33.75" x14ac:dyDescent="0.2">
      <c r="B57" s="13" t="s">
        <v>111</v>
      </c>
      <c r="C57" s="13" t="s">
        <v>112</v>
      </c>
      <c r="D57" s="14" t="s">
        <v>113</v>
      </c>
      <c r="E57" s="15" t="s">
        <v>21</v>
      </c>
      <c r="F57" s="16">
        <v>6831.21</v>
      </c>
      <c r="G57" s="28">
        <v>0</v>
      </c>
      <c r="H57" s="23">
        <f t="shared" ref="H57" si="6">ROUND((F57*G57),2)</f>
        <v>0</v>
      </c>
    </row>
    <row r="58" spans="2:8" s="2" customFormat="1" ht="22.5" x14ac:dyDescent="0.2">
      <c r="B58" s="9"/>
      <c r="C58" s="10" t="s">
        <v>13</v>
      </c>
      <c r="D58" s="11" t="s">
        <v>114</v>
      </c>
      <c r="E58" s="9"/>
      <c r="F58" s="12"/>
      <c r="G58" s="12"/>
      <c r="H58" s="24"/>
    </row>
    <row r="59" spans="2:8" ht="33.75" x14ac:dyDescent="0.2">
      <c r="B59" s="13" t="s">
        <v>115</v>
      </c>
      <c r="C59" s="13" t="s">
        <v>116</v>
      </c>
      <c r="D59" s="14" t="s">
        <v>117</v>
      </c>
      <c r="E59" s="15" t="s">
        <v>21</v>
      </c>
      <c r="F59" s="16">
        <v>4614.66</v>
      </c>
      <c r="G59" s="28">
        <v>0</v>
      </c>
      <c r="H59" s="23">
        <f t="shared" ref="H59" si="7">ROUND((F59*G59),2)</f>
        <v>0</v>
      </c>
    </row>
    <row r="60" spans="2:8" s="2" customFormat="1" ht="33.75" x14ac:dyDescent="0.2">
      <c r="B60" s="9"/>
      <c r="C60" s="10" t="s">
        <v>13</v>
      </c>
      <c r="D60" s="11" t="s">
        <v>118</v>
      </c>
      <c r="E60" s="9"/>
      <c r="F60" s="12"/>
      <c r="G60" s="12"/>
      <c r="H60" s="24"/>
    </row>
    <row r="61" spans="2:8" ht="33.75" x14ac:dyDescent="0.2">
      <c r="B61" s="13" t="s">
        <v>119</v>
      </c>
      <c r="C61" s="13" t="s">
        <v>120</v>
      </c>
      <c r="D61" s="14" t="s">
        <v>121</v>
      </c>
      <c r="E61" s="15" t="s">
        <v>21</v>
      </c>
      <c r="F61" s="16">
        <v>4908.82</v>
      </c>
      <c r="G61" s="28">
        <v>0</v>
      </c>
      <c r="H61" s="23">
        <f t="shared" ref="H61" si="8">ROUND((F61*G61),2)</f>
        <v>0</v>
      </c>
    </row>
    <row r="62" spans="2:8" s="2" customFormat="1" ht="33.75" x14ac:dyDescent="0.2">
      <c r="B62" s="9"/>
      <c r="C62" s="10" t="s">
        <v>13</v>
      </c>
      <c r="D62" s="11" t="s">
        <v>122</v>
      </c>
      <c r="E62" s="9"/>
      <c r="F62" s="12"/>
      <c r="G62" s="12"/>
      <c r="H62" s="24"/>
    </row>
    <row r="63" spans="2:8" ht="33.75" x14ac:dyDescent="0.2">
      <c r="B63" s="13" t="s">
        <v>123</v>
      </c>
      <c r="C63" s="13" t="s">
        <v>120</v>
      </c>
      <c r="D63" s="14" t="s">
        <v>124</v>
      </c>
      <c r="E63" s="15" t="s">
        <v>21</v>
      </c>
      <c r="F63" s="16">
        <v>134.05000000000001</v>
      </c>
      <c r="G63" s="28">
        <v>0</v>
      </c>
      <c r="H63" s="23">
        <f t="shared" ref="H63:H65" si="9">ROUND((F63*G63),2)</f>
        <v>0</v>
      </c>
    </row>
    <row r="64" spans="2:8" ht="33.75" x14ac:dyDescent="0.2">
      <c r="B64" s="13" t="s">
        <v>125</v>
      </c>
      <c r="C64" s="13" t="s">
        <v>120</v>
      </c>
      <c r="D64" s="14" t="s">
        <v>126</v>
      </c>
      <c r="E64" s="15" t="s">
        <v>21</v>
      </c>
      <c r="F64" s="16">
        <v>520.11</v>
      </c>
      <c r="G64" s="28">
        <v>0</v>
      </c>
      <c r="H64" s="23">
        <f t="shared" si="9"/>
        <v>0</v>
      </c>
    </row>
    <row r="65" spans="2:8" ht="33.75" x14ac:dyDescent="0.2">
      <c r="B65" s="13" t="s">
        <v>127</v>
      </c>
      <c r="C65" s="13" t="s">
        <v>120</v>
      </c>
      <c r="D65" s="14" t="s">
        <v>128</v>
      </c>
      <c r="E65" s="15" t="s">
        <v>21</v>
      </c>
      <c r="F65" s="16">
        <v>1562.39</v>
      </c>
      <c r="G65" s="28">
        <v>0</v>
      </c>
      <c r="H65" s="23">
        <f t="shared" si="9"/>
        <v>0</v>
      </c>
    </row>
    <row r="66" spans="2:8" s="2" customFormat="1" ht="22.5" x14ac:dyDescent="0.2">
      <c r="B66" s="9"/>
      <c r="C66" s="10" t="s">
        <v>13</v>
      </c>
      <c r="D66" s="11" t="s">
        <v>129</v>
      </c>
      <c r="E66" s="9"/>
      <c r="F66" s="12"/>
      <c r="G66" s="12"/>
      <c r="H66" s="24"/>
    </row>
    <row r="67" spans="2:8" ht="33.75" x14ac:dyDescent="0.2">
      <c r="B67" s="13" t="s">
        <v>130</v>
      </c>
      <c r="C67" s="13" t="s">
        <v>131</v>
      </c>
      <c r="D67" s="14" t="s">
        <v>132</v>
      </c>
      <c r="E67" s="15" t="s">
        <v>21</v>
      </c>
      <c r="F67" s="16">
        <v>4089.79</v>
      </c>
      <c r="G67" s="28">
        <v>0</v>
      </c>
      <c r="H67" s="23">
        <f t="shared" ref="H67:H69" si="10">ROUND((F67*G67),2)</f>
        <v>0</v>
      </c>
    </row>
    <row r="68" spans="2:8" ht="33.75" x14ac:dyDescent="0.2">
      <c r="B68" s="13" t="s">
        <v>133</v>
      </c>
      <c r="C68" s="13" t="s">
        <v>131</v>
      </c>
      <c r="D68" s="14" t="s">
        <v>134</v>
      </c>
      <c r="E68" s="15" t="s">
        <v>21</v>
      </c>
      <c r="F68" s="16">
        <v>654.16</v>
      </c>
      <c r="G68" s="28">
        <v>0</v>
      </c>
      <c r="H68" s="23">
        <f t="shared" si="10"/>
        <v>0</v>
      </c>
    </row>
    <row r="69" spans="2:8" ht="33.75" x14ac:dyDescent="0.2">
      <c r="B69" s="13" t="s">
        <v>135</v>
      </c>
      <c r="C69" s="13" t="s">
        <v>131</v>
      </c>
      <c r="D69" s="14" t="s">
        <v>136</v>
      </c>
      <c r="E69" s="15" t="s">
        <v>21</v>
      </c>
      <c r="F69" s="16">
        <v>1562.39</v>
      </c>
      <c r="G69" s="28">
        <v>0</v>
      </c>
      <c r="H69" s="23">
        <f t="shared" si="10"/>
        <v>0</v>
      </c>
    </row>
    <row r="70" spans="2:8" s="2" customFormat="1" x14ac:dyDescent="0.2">
      <c r="B70" s="9"/>
      <c r="C70" s="10" t="s">
        <v>13</v>
      </c>
      <c r="D70" s="11" t="s">
        <v>137</v>
      </c>
      <c r="E70" s="9"/>
      <c r="F70" s="12"/>
      <c r="G70" s="12"/>
      <c r="H70" s="24"/>
    </row>
    <row r="71" spans="2:8" ht="22.5" x14ac:dyDescent="0.2">
      <c r="B71" s="13" t="s">
        <v>138</v>
      </c>
      <c r="C71" s="13" t="s">
        <v>139</v>
      </c>
      <c r="D71" s="14" t="s">
        <v>140</v>
      </c>
      <c r="E71" s="15" t="s">
        <v>21</v>
      </c>
      <c r="F71" s="16">
        <v>4089.79</v>
      </c>
      <c r="G71" s="28">
        <v>0</v>
      </c>
      <c r="H71" s="23">
        <f t="shared" ref="H71" si="11">ROUND((F71*G71),2)</f>
        <v>0</v>
      </c>
    </row>
    <row r="72" spans="2:8" s="2" customFormat="1" x14ac:dyDescent="0.2">
      <c r="B72" s="5"/>
      <c r="C72" s="6" t="s">
        <v>13</v>
      </c>
      <c r="D72" s="7" t="s">
        <v>141</v>
      </c>
      <c r="E72" s="5"/>
      <c r="F72" s="8"/>
      <c r="G72" s="8"/>
      <c r="H72" s="25"/>
    </row>
    <row r="73" spans="2:8" s="2" customFormat="1" x14ac:dyDescent="0.2">
      <c r="B73" s="9"/>
      <c r="C73" s="10" t="s">
        <v>13</v>
      </c>
      <c r="D73" s="11" t="s">
        <v>142</v>
      </c>
      <c r="E73" s="9"/>
      <c r="F73" s="12"/>
      <c r="G73" s="12"/>
      <c r="H73" s="24"/>
    </row>
    <row r="74" spans="2:8" ht="22.5" x14ac:dyDescent="0.2">
      <c r="B74" s="13" t="s">
        <v>143</v>
      </c>
      <c r="C74" s="13" t="s">
        <v>144</v>
      </c>
      <c r="D74" s="14" t="s">
        <v>145</v>
      </c>
      <c r="E74" s="15" t="s">
        <v>21</v>
      </c>
      <c r="F74" s="16">
        <v>4223.84</v>
      </c>
      <c r="G74" s="28">
        <v>0</v>
      </c>
      <c r="H74" s="23">
        <f t="shared" ref="H74:H77" si="12">ROUND((F74*G74),2)</f>
        <v>0</v>
      </c>
    </row>
    <row r="75" spans="2:8" ht="22.5" x14ac:dyDescent="0.2">
      <c r="B75" s="13" t="s">
        <v>146</v>
      </c>
      <c r="C75" s="13" t="s">
        <v>144</v>
      </c>
      <c r="D75" s="14" t="s">
        <v>147</v>
      </c>
      <c r="E75" s="15" t="s">
        <v>21</v>
      </c>
      <c r="F75" s="16">
        <v>4089.79</v>
      </c>
      <c r="G75" s="28">
        <v>0</v>
      </c>
      <c r="H75" s="23">
        <f t="shared" si="12"/>
        <v>0</v>
      </c>
    </row>
    <row r="76" spans="2:8" x14ac:dyDescent="0.2">
      <c r="B76" s="13" t="s">
        <v>148</v>
      </c>
      <c r="C76" s="13" t="s">
        <v>144</v>
      </c>
      <c r="D76" s="14" t="s">
        <v>149</v>
      </c>
      <c r="E76" s="15" t="s">
        <v>21</v>
      </c>
      <c r="F76" s="16">
        <v>4223.84</v>
      </c>
      <c r="G76" s="28">
        <v>0</v>
      </c>
      <c r="H76" s="23">
        <f t="shared" si="12"/>
        <v>0</v>
      </c>
    </row>
    <row r="77" spans="2:8" ht="22.5" x14ac:dyDescent="0.2">
      <c r="B77" s="13" t="s">
        <v>150</v>
      </c>
      <c r="C77" s="13" t="s">
        <v>144</v>
      </c>
      <c r="D77" s="14" t="s">
        <v>151</v>
      </c>
      <c r="E77" s="15" t="s">
        <v>21</v>
      </c>
      <c r="F77" s="16">
        <v>1660.68</v>
      </c>
      <c r="G77" s="28">
        <v>0</v>
      </c>
      <c r="H77" s="23">
        <f t="shared" si="12"/>
        <v>0</v>
      </c>
    </row>
    <row r="78" spans="2:8" s="2" customFormat="1" x14ac:dyDescent="0.2">
      <c r="B78" s="9"/>
      <c r="C78" s="10" t="s">
        <v>13</v>
      </c>
      <c r="D78" s="11" t="s">
        <v>152</v>
      </c>
      <c r="E78" s="9"/>
      <c r="F78" s="12"/>
      <c r="G78" s="12"/>
      <c r="H78" s="24"/>
    </row>
    <row r="79" spans="2:8" ht="22.5" x14ac:dyDescent="0.2">
      <c r="B79" s="13" t="s">
        <v>153</v>
      </c>
      <c r="C79" s="13" t="s">
        <v>144</v>
      </c>
      <c r="D79" s="14" t="s">
        <v>154</v>
      </c>
      <c r="E79" s="15" t="s">
        <v>21</v>
      </c>
      <c r="F79" s="16">
        <v>4223.84</v>
      </c>
      <c r="G79" s="28">
        <v>0</v>
      </c>
      <c r="H79" s="23">
        <f t="shared" ref="H79:H82" si="13">ROUND((F79*G79),2)</f>
        <v>0</v>
      </c>
    </row>
    <row r="80" spans="2:8" ht="22.5" x14ac:dyDescent="0.2">
      <c r="B80" s="13" t="s">
        <v>155</v>
      </c>
      <c r="C80" s="13" t="s">
        <v>144</v>
      </c>
      <c r="D80" s="14" t="s">
        <v>156</v>
      </c>
      <c r="E80" s="15" t="s">
        <v>21</v>
      </c>
      <c r="F80" s="16">
        <v>4089.79</v>
      </c>
      <c r="G80" s="28">
        <v>0</v>
      </c>
      <c r="H80" s="23">
        <f t="shared" si="13"/>
        <v>0</v>
      </c>
    </row>
    <row r="81" spans="2:8" ht="22.5" x14ac:dyDescent="0.2">
      <c r="B81" s="13" t="s">
        <v>157</v>
      </c>
      <c r="C81" s="13" t="s">
        <v>144</v>
      </c>
      <c r="D81" s="14" t="s">
        <v>158</v>
      </c>
      <c r="E81" s="15" t="s">
        <v>21</v>
      </c>
      <c r="F81" s="16">
        <v>4223.84</v>
      </c>
      <c r="G81" s="28">
        <v>0</v>
      </c>
      <c r="H81" s="23">
        <f t="shared" si="13"/>
        <v>0</v>
      </c>
    </row>
    <row r="82" spans="2:8" ht="22.5" x14ac:dyDescent="0.2">
      <c r="B82" s="13" t="s">
        <v>159</v>
      </c>
      <c r="C82" s="13" t="s">
        <v>144</v>
      </c>
      <c r="D82" s="14" t="s">
        <v>160</v>
      </c>
      <c r="E82" s="15" t="s">
        <v>21</v>
      </c>
      <c r="F82" s="16">
        <v>1660.68</v>
      </c>
      <c r="G82" s="28">
        <v>0</v>
      </c>
      <c r="H82" s="23">
        <f t="shared" si="13"/>
        <v>0</v>
      </c>
    </row>
    <row r="83" spans="2:8" s="2" customFormat="1" x14ac:dyDescent="0.2">
      <c r="B83" s="9"/>
      <c r="C83" s="10" t="s">
        <v>13</v>
      </c>
      <c r="D83" s="11" t="s">
        <v>161</v>
      </c>
      <c r="E83" s="9"/>
      <c r="F83" s="12"/>
      <c r="G83" s="12"/>
      <c r="H83" s="24"/>
    </row>
    <row r="84" spans="2:8" ht="33.75" x14ac:dyDescent="0.2">
      <c r="B84" s="13" t="s">
        <v>162</v>
      </c>
      <c r="C84" s="13" t="s">
        <v>163</v>
      </c>
      <c r="D84" s="14" t="s">
        <v>164</v>
      </c>
      <c r="E84" s="15" t="s">
        <v>21</v>
      </c>
      <c r="F84" s="16">
        <v>4223.84</v>
      </c>
      <c r="G84" s="28">
        <v>0</v>
      </c>
      <c r="H84" s="23">
        <f t="shared" ref="H84:H85" si="14">ROUND((F84*G84),2)</f>
        <v>0</v>
      </c>
    </row>
    <row r="85" spans="2:8" ht="22.5" x14ac:dyDescent="0.2">
      <c r="B85" s="13" t="s">
        <v>165</v>
      </c>
      <c r="C85" s="13" t="s">
        <v>166</v>
      </c>
      <c r="D85" s="14" t="s">
        <v>167</v>
      </c>
      <c r="E85" s="15" t="s">
        <v>21</v>
      </c>
      <c r="F85" s="16">
        <v>5884.52</v>
      </c>
      <c r="G85" s="28">
        <v>0</v>
      </c>
      <c r="H85" s="23">
        <f t="shared" si="14"/>
        <v>0</v>
      </c>
    </row>
    <row r="86" spans="2:8" s="2" customFormat="1" x14ac:dyDescent="0.2">
      <c r="B86" s="9"/>
      <c r="C86" s="10" t="s">
        <v>13</v>
      </c>
      <c r="D86" s="11" t="s">
        <v>168</v>
      </c>
      <c r="E86" s="9"/>
      <c r="F86" s="12"/>
      <c r="G86" s="12"/>
      <c r="H86" s="24"/>
    </row>
    <row r="87" spans="2:8" ht="33.75" x14ac:dyDescent="0.2">
      <c r="B87" s="13" t="s">
        <v>169</v>
      </c>
      <c r="C87" s="13" t="s">
        <v>170</v>
      </c>
      <c r="D87" s="14" t="s">
        <v>171</v>
      </c>
      <c r="E87" s="15" t="s">
        <v>21</v>
      </c>
      <c r="F87" s="16">
        <v>520.11</v>
      </c>
      <c r="G87" s="28">
        <v>0</v>
      </c>
      <c r="H87" s="23">
        <f t="shared" ref="H87:H88" si="15">ROUND((F87*G87),2)</f>
        <v>0</v>
      </c>
    </row>
    <row r="88" spans="2:8" ht="33.75" x14ac:dyDescent="0.2">
      <c r="B88" s="13" t="s">
        <v>172</v>
      </c>
      <c r="C88" s="13" t="s">
        <v>170</v>
      </c>
      <c r="D88" s="14" t="s">
        <v>173</v>
      </c>
      <c r="E88" s="15" t="s">
        <v>21</v>
      </c>
      <c r="F88" s="16">
        <v>1562.39</v>
      </c>
      <c r="G88" s="28">
        <v>0</v>
      </c>
      <c r="H88" s="23">
        <f t="shared" si="15"/>
        <v>0</v>
      </c>
    </row>
    <row r="89" spans="2:8" s="2" customFormat="1" x14ac:dyDescent="0.2">
      <c r="B89" s="5"/>
      <c r="C89" s="6" t="s">
        <v>174</v>
      </c>
      <c r="D89" s="7" t="s">
        <v>175</v>
      </c>
      <c r="E89" s="5"/>
      <c r="F89" s="8"/>
      <c r="G89" s="8"/>
      <c r="H89" s="25"/>
    </row>
    <row r="90" spans="2:8" s="2" customFormat="1" ht="22.5" x14ac:dyDescent="0.2">
      <c r="B90" s="9"/>
      <c r="C90" s="10" t="s">
        <v>13</v>
      </c>
      <c r="D90" s="11" t="s">
        <v>176</v>
      </c>
      <c r="E90" s="9"/>
      <c r="F90" s="12"/>
      <c r="G90" s="12"/>
      <c r="H90" s="24"/>
    </row>
    <row r="91" spans="2:8" ht="22.5" x14ac:dyDescent="0.2">
      <c r="B91" s="13" t="s">
        <v>177</v>
      </c>
      <c r="C91" s="13" t="s">
        <v>178</v>
      </c>
      <c r="D91" s="14" t="s">
        <v>179</v>
      </c>
      <c r="E91" s="15" t="s">
        <v>21</v>
      </c>
      <c r="F91" s="16">
        <v>1003</v>
      </c>
      <c r="G91" s="28">
        <v>0</v>
      </c>
      <c r="H91" s="23">
        <f t="shared" ref="H91:H93" si="16">ROUND((F91*G91),2)</f>
        <v>0</v>
      </c>
    </row>
    <row r="92" spans="2:8" ht="33.75" x14ac:dyDescent="0.2">
      <c r="B92" s="13" t="s">
        <v>180</v>
      </c>
      <c r="C92" s="13" t="s">
        <v>178</v>
      </c>
      <c r="D92" s="14" t="s">
        <v>181</v>
      </c>
      <c r="E92" s="15" t="s">
        <v>21</v>
      </c>
      <c r="F92" s="16">
        <v>1003</v>
      </c>
      <c r="G92" s="28">
        <v>0</v>
      </c>
      <c r="H92" s="23">
        <f t="shared" si="16"/>
        <v>0</v>
      </c>
    </row>
    <row r="93" spans="2:8" ht="33.75" x14ac:dyDescent="0.2">
      <c r="B93" s="13" t="s">
        <v>182</v>
      </c>
      <c r="C93" s="13" t="s">
        <v>178</v>
      </c>
      <c r="D93" s="14" t="s">
        <v>183</v>
      </c>
      <c r="E93" s="15" t="s">
        <v>21</v>
      </c>
      <c r="F93" s="16">
        <v>1003</v>
      </c>
      <c r="G93" s="28">
        <v>0</v>
      </c>
      <c r="H93" s="23">
        <f t="shared" si="16"/>
        <v>0</v>
      </c>
    </row>
    <row r="94" spans="2:8" s="2" customFormat="1" x14ac:dyDescent="0.2">
      <c r="B94" s="5"/>
      <c r="C94" s="6" t="s">
        <v>184</v>
      </c>
      <c r="D94" s="7" t="s">
        <v>185</v>
      </c>
      <c r="E94" s="5"/>
      <c r="F94" s="8"/>
      <c r="G94" s="8"/>
      <c r="H94" s="25"/>
    </row>
    <row r="95" spans="2:8" s="2" customFormat="1" x14ac:dyDescent="0.2">
      <c r="B95" s="9"/>
      <c r="C95" s="10" t="s">
        <v>13</v>
      </c>
      <c r="D95" s="11" t="s">
        <v>186</v>
      </c>
      <c r="E95" s="9"/>
      <c r="F95" s="12"/>
      <c r="G95" s="12"/>
      <c r="H95" s="24"/>
    </row>
    <row r="96" spans="2:8" ht="22.5" x14ac:dyDescent="0.2">
      <c r="B96" s="13" t="s">
        <v>187</v>
      </c>
      <c r="C96" s="13" t="s">
        <v>188</v>
      </c>
      <c r="D96" s="14" t="s">
        <v>189</v>
      </c>
      <c r="E96" s="15" t="s">
        <v>21</v>
      </c>
      <c r="F96" s="16">
        <v>12.65</v>
      </c>
      <c r="G96" s="28">
        <v>0</v>
      </c>
      <c r="H96" s="23">
        <f t="shared" ref="H96:H98" si="17">ROUND((F96*G96),2)</f>
        <v>0</v>
      </c>
    </row>
    <row r="97" spans="2:8" ht="22.5" x14ac:dyDescent="0.2">
      <c r="B97" s="13" t="s">
        <v>190</v>
      </c>
      <c r="C97" s="13" t="s">
        <v>188</v>
      </c>
      <c r="D97" s="14" t="s">
        <v>191</v>
      </c>
      <c r="E97" s="15" t="s">
        <v>21</v>
      </c>
      <c r="F97" s="16">
        <v>32.17</v>
      </c>
      <c r="G97" s="28">
        <v>0</v>
      </c>
      <c r="H97" s="23">
        <f t="shared" si="17"/>
        <v>0</v>
      </c>
    </row>
    <row r="98" spans="2:8" ht="22.5" x14ac:dyDescent="0.2">
      <c r="B98" s="13" t="s">
        <v>192</v>
      </c>
      <c r="C98" s="13" t="s">
        <v>188</v>
      </c>
      <c r="D98" s="14" t="s">
        <v>193</v>
      </c>
      <c r="E98" s="15" t="s">
        <v>21</v>
      </c>
      <c r="F98" s="16">
        <v>3.42</v>
      </c>
      <c r="G98" s="28">
        <v>0</v>
      </c>
      <c r="H98" s="23">
        <f t="shared" si="17"/>
        <v>0</v>
      </c>
    </row>
    <row r="99" spans="2:8" s="2" customFormat="1" x14ac:dyDescent="0.2">
      <c r="B99" s="9"/>
      <c r="C99" s="10" t="s">
        <v>13</v>
      </c>
      <c r="D99" s="11" t="s">
        <v>194</v>
      </c>
      <c r="E99" s="9"/>
      <c r="F99" s="12"/>
      <c r="G99" s="12"/>
      <c r="H99" s="24"/>
    </row>
    <row r="100" spans="2:8" ht="22.5" x14ac:dyDescent="0.2">
      <c r="B100" s="13" t="s">
        <v>195</v>
      </c>
      <c r="C100" s="13" t="s">
        <v>196</v>
      </c>
      <c r="D100" s="14" t="s">
        <v>197</v>
      </c>
      <c r="E100" s="15" t="s">
        <v>24</v>
      </c>
      <c r="F100" s="16">
        <v>24</v>
      </c>
      <c r="G100" s="28">
        <v>0</v>
      </c>
      <c r="H100" s="23">
        <f t="shared" ref="H100:H103" si="18">ROUND((F100*G100),2)</f>
        <v>0</v>
      </c>
    </row>
    <row r="101" spans="2:8" x14ac:dyDescent="0.2">
      <c r="B101" s="13" t="s">
        <v>198</v>
      </c>
      <c r="C101" s="13" t="s">
        <v>196</v>
      </c>
      <c r="D101" s="14" t="s">
        <v>199</v>
      </c>
      <c r="E101" s="15" t="s">
        <v>24</v>
      </c>
      <c r="F101" s="16">
        <v>5</v>
      </c>
      <c r="G101" s="28">
        <v>0</v>
      </c>
      <c r="H101" s="23">
        <f t="shared" si="18"/>
        <v>0</v>
      </c>
    </row>
    <row r="102" spans="2:8" x14ac:dyDescent="0.2">
      <c r="B102" s="13" t="s">
        <v>200</v>
      </c>
      <c r="C102" s="13" t="s">
        <v>196</v>
      </c>
      <c r="D102" s="14" t="s">
        <v>201</v>
      </c>
      <c r="E102" s="15" t="s">
        <v>24</v>
      </c>
      <c r="F102" s="16">
        <v>8</v>
      </c>
      <c r="G102" s="28">
        <v>0</v>
      </c>
      <c r="H102" s="23">
        <f t="shared" si="18"/>
        <v>0</v>
      </c>
    </row>
    <row r="103" spans="2:8" x14ac:dyDescent="0.2">
      <c r="B103" s="13" t="s">
        <v>202</v>
      </c>
      <c r="C103" s="13" t="s">
        <v>196</v>
      </c>
      <c r="D103" s="14" t="s">
        <v>203</v>
      </c>
      <c r="E103" s="15" t="s">
        <v>24</v>
      </c>
      <c r="F103" s="16">
        <v>16</v>
      </c>
      <c r="G103" s="28">
        <v>0</v>
      </c>
      <c r="H103" s="23">
        <f t="shared" si="18"/>
        <v>0</v>
      </c>
    </row>
    <row r="104" spans="2:8" s="2" customFormat="1" x14ac:dyDescent="0.2">
      <c r="B104" s="5"/>
      <c r="C104" s="6" t="s">
        <v>204</v>
      </c>
      <c r="D104" s="7" t="s">
        <v>205</v>
      </c>
      <c r="E104" s="5"/>
      <c r="F104" s="8"/>
      <c r="G104" s="8"/>
      <c r="H104" s="25"/>
    </row>
    <row r="105" spans="2:8" s="2" customFormat="1" x14ac:dyDescent="0.2">
      <c r="B105" s="9"/>
      <c r="C105" s="10" t="s">
        <v>13</v>
      </c>
      <c r="D105" s="11" t="s">
        <v>206</v>
      </c>
      <c r="E105" s="9"/>
      <c r="F105" s="12"/>
      <c r="G105" s="12"/>
      <c r="H105" s="24"/>
    </row>
    <row r="106" spans="2:8" ht="22.5" x14ac:dyDescent="0.2">
      <c r="B106" s="13" t="s">
        <v>207</v>
      </c>
      <c r="C106" s="13" t="s">
        <v>208</v>
      </c>
      <c r="D106" s="14" t="s">
        <v>209</v>
      </c>
      <c r="E106" s="15" t="s">
        <v>31</v>
      </c>
      <c r="F106" s="16">
        <v>1023</v>
      </c>
      <c r="G106" s="28">
        <v>0</v>
      </c>
      <c r="H106" s="23">
        <f t="shared" ref="H106:H111" si="19">ROUND((F106*G106),2)</f>
        <v>0</v>
      </c>
    </row>
    <row r="107" spans="2:8" ht="22.5" x14ac:dyDescent="0.2">
      <c r="B107" s="13" t="s">
        <v>210</v>
      </c>
      <c r="C107" s="13" t="s">
        <v>208</v>
      </c>
      <c r="D107" s="14" t="s">
        <v>211</v>
      </c>
      <c r="E107" s="15" t="s">
        <v>31</v>
      </c>
      <c r="F107" s="16">
        <v>406</v>
      </c>
      <c r="G107" s="28">
        <v>0</v>
      </c>
      <c r="H107" s="23">
        <f t="shared" si="19"/>
        <v>0</v>
      </c>
    </row>
    <row r="108" spans="2:8" ht="22.5" x14ac:dyDescent="0.2">
      <c r="B108" s="13" t="s">
        <v>212</v>
      </c>
      <c r="C108" s="13" t="s">
        <v>208</v>
      </c>
      <c r="D108" s="14" t="s">
        <v>213</v>
      </c>
      <c r="E108" s="15" t="s">
        <v>31</v>
      </c>
      <c r="F108" s="16">
        <v>765</v>
      </c>
      <c r="G108" s="28">
        <v>0</v>
      </c>
      <c r="H108" s="23">
        <f t="shared" si="19"/>
        <v>0</v>
      </c>
    </row>
    <row r="109" spans="2:8" ht="22.5" x14ac:dyDescent="0.2">
      <c r="B109" s="13" t="s">
        <v>214</v>
      </c>
      <c r="C109" s="13" t="s">
        <v>208</v>
      </c>
      <c r="D109" s="14" t="s">
        <v>215</v>
      </c>
      <c r="E109" s="15" t="s">
        <v>31</v>
      </c>
      <c r="F109" s="16">
        <v>63</v>
      </c>
      <c r="G109" s="28">
        <v>0</v>
      </c>
      <c r="H109" s="23">
        <f t="shared" si="19"/>
        <v>0</v>
      </c>
    </row>
    <row r="110" spans="2:8" ht="22.5" x14ac:dyDescent="0.2">
      <c r="B110" s="13" t="s">
        <v>216</v>
      </c>
      <c r="C110" s="13" t="s">
        <v>208</v>
      </c>
      <c r="D110" s="14" t="s">
        <v>217</v>
      </c>
      <c r="E110" s="15" t="s">
        <v>31</v>
      </c>
      <c r="F110" s="16">
        <v>296</v>
      </c>
      <c r="G110" s="28">
        <v>0</v>
      </c>
      <c r="H110" s="23">
        <f t="shared" si="19"/>
        <v>0</v>
      </c>
    </row>
    <row r="111" spans="2:8" ht="22.5" x14ac:dyDescent="0.2">
      <c r="B111" s="13" t="s">
        <v>218</v>
      </c>
      <c r="C111" s="13" t="s">
        <v>208</v>
      </c>
      <c r="D111" s="14" t="s">
        <v>219</v>
      </c>
      <c r="E111" s="15" t="s">
        <v>84</v>
      </c>
      <c r="F111" s="16">
        <v>167.78700000000001</v>
      </c>
      <c r="G111" s="28">
        <v>0</v>
      </c>
      <c r="H111" s="23">
        <f t="shared" si="19"/>
        <v>0</v>
      </c>
    </row>
    <row r="112" spans="2:8" s="2" customFormat="1" x14ac:dyDescent="0.2">
      <c r="B112" s="9"/>
      <c r="C112" s="10" t="s">
        <v>13</v>
      </c>
      <c r="D112" s="11" t="s">
        <v>220</v>
      </c>
      <c r="E112" s="9"/>
      <c r="F112" s="12"/>
      <c r="G112" s="12"/>
      <c r="H112" s="24"/>
    </row>
    <row r="113" spans="2:8" x14ac:dyDescent="0.2">
      <c r="B113" s="13" t="s">
        <v>221</v>
      </c>
      <c r="C113" s="13" t="s">
        <v>222</v>
      </c>
      <c r="D113" s="14" t="s">
        <v>223</v>
      </c>
      <c r="E113" s="15" t="s">
        <v>31</v>
      </c>
      <c r="F113" s="16">
        <v>729</v>
      </c>
      <c r="G113" s="28">
        <v>0</v>
      </c>
      <c r="H113" s="23">
        <f t="shared" ref="H113:H114" si="20">ROUND((F113*G113),2)</f>
        <v>0</v>
      </c>
    </row>
    <row r="114" spans="2:8" ht="33.75" x14ac:dyDescent="0.2">
      <c r="B114" s="17" t="s">
        <v>224</v>
      </c>
      <c r="C114" s="17" t="s">
        <v>222</v>
      </c>
      <c r="D114" s="18" t="s">
        <v>225</v>
      </c>
      <c r="E114" s="19" t="s">
        <v>84</v>
      </c>
      <c r="F114" s="20">
        <v>43.74</v>
      </c>
      <c r="G114" s="29">
        <v>0</v>
      </c>
      <c r="H114" s="26">
        <f t="shared" si="20"/>
        <v>0</v>
      </c>
    </row>
    <row r="115" spans="2:8" x14ac:dyDescent="0.2">
      <c r="B115" s="30" t="s">
        <v>229</v>
      </c>
      <c r="C115" s="30"/>
      <c r="D115" s="30"/>
      <c r="E115" s="30"/>
      <c r="F115" s="30"/>
      <c r="G115" s="32"/>
      <c r="H115" s="31">
        <f>SUM(H113:H114,H106:H111,H100:H103,H96:H98,H91:H93,H87:H88,H84:H85,H79:H82,H74:H77,H71,H67:H69,H63:H65,H61,H59,H57,H51:H54,H47:H49,H43:H44,H38:H41,H36,H34,H28:H32,H11:H26,H9)</f>
        <v>0</v>
      </c>
    </row>
    <row r="116" spans="2:8" x14ac:dyDescent="0.2">
      <c r="G116" s="1"/>
      <c r="H116" s="1"/>
    </row>
    <row r="117" spans="2:8" x14ac:dyDescent="0.2">
      <c r="G117" s="1"/>
      <c r="H117" s="1"/>
    </row>
    <row r="118" spans="2:8" x14ac:dyDescent="0.2">
      <c r="G118" s="1"/>
      <c r="H118" s="1"/>
    </row>
    <row r="119" spans="2:8" x14ac:dyDescent="0.2">
      <c r="G119" s="1"/>
    </row>
    <row r="120" spans="2:8" x14ac:dyDescent="0.2">
      <c r="G120" s="1"/>
    </row>
    <row r="121" spans="2:8" x14ac:dyDescent="0.2">
      <c r="G121" s="1"/>
    </row>
    <row r="122" spans="2:8" x14ac:dyDescent="0.2">
      <c r="G122" s="1"/>
    </row>
    <row r="123" spans="2:8" x14ac:dyDescent="0.2">
      <c r="G123" s="1"/>
    </row>
    <row r="124" spans="2:8" x14ac:dyDescent="0.2">
      <c r="G124" s="1"/>
    </row>
    <row r="125" spans="2:8" x14ac:dyDescent="0.2">
      <c r="G125" s="1"/>
    </row>
    <row r="126" spans="2:8" x14ac:dyDescent="0.2">
      <c r="G126" s="1"/>
    </row>
    <row r="127" spans="2:8" x14ac:dyDescent="0.2">
      <c r="G127" s="1"/>
    </row>
    <row r="128" spans="2:8" x14ac:dyDescent="0.2">
      <c r="G128" s="1"/>
    </row>
    <row r="129" spans="7:7" x14ac:dyDescent="0.2">
      <c r="G129" s="1"/>
    </row>
    <row r="130" spans="7:7" x14ac:dyDescent="0.2">
      <c r="G130" s="1"/>
    </row>
    <row r="131" spans="7:7" x14ac:dyDescent="0.2">
      <c r="G131" s="1"/>
    </row>
    <row r="132" spans="7:7" x14ac:dyDescent="0.2">
      <c r="G132" s="1"/>
    </row>
    <row r="133" spans="7:7" x14ac:dyDescent="0.2">
      <c r="G133" s="1"/>
    </row>
    <row r="134" spans="7:7" x14ac:dyDescent="0.2">
      <c r="G134" s="1"/>
    </row>
    <row r="135" spans="7:7" x14ac:dyDescent="0.2">
      <c r="G135" s="1"/>
    </row>
    <row r="136" spans="7:7" x14ac:dyDescent="0.2">
      <c r="G136" s="1"/>
    </row>
    <row r="137" spans="7:7" x14ac:dyDescent="0.2">
      <c r="G137" s="1"/>
    </row>
    <row r="138" spans="7:7" x14ac:dyDescent="0.2">
      <c r="G138" s="1"/>
    </row>
    <row r="139" spans="7:7" x14ac:dyDescent="0.2">
      <c r="G139" s="1"/>
    </row>
    <row r="140" spans="7:7" x14ac:dyDescent="0.2">
      <c r="G140" s="1"/>
    </row>
    <row r="141" spans="7:7" x14ac:dyDescent="0.2">
      <c r="G141" s="1"/>
    </row>
    <row r="142" spans="7:7" x14ac:dyDescent="0.2">
      <c r="G142" s="1"/>
    </row>
    <row r="143" spans="7:7" x14ac:dyDescent="0.2">
      <c r="G143" s="1"/>
    </row>
    <row r="144" spans="7:7" x14ac:dyDescent="0.2">
      <c r="G144" s="1"/>
    </row>
    <row r="145" spans="7:7" x14ac:dyDescent="0.2">
      <c r="G145" s="1"/>
    </row>
    <row r="146" spans="7:7" x14ac:dyDescent="0.2">
      <c r="G146" s="1"/>
    </row>
    <row r="147" spans="7:7" x14ac:dyDescent="0.2">
      <c r="G147" s="1"/>
    </row>
    <row r="148" spans="7:7" x14ac:dyDescent="0.2">
      <c r="G148" s="1"/>
    </row>
    <row r="149" spans="7:7" x14ac:dyDescent="0.2">
      <c r="G149" s="1"/>
    </row>
    <row r="150" spans="7:7" x14ac:dyDescent="0.2">
      <c r="G150" s="1"/>
    </row>
    <row r="151" spans="7:7" x14ac:dyDescent="0.2">
      <c r="G151" s="1"/>
    </row>
    <row r="152" spans="7:7" x14ac:dyDescent="0.2">
      <c r="G152" s="1"/>
    </row>
    <row r="153" spans="7:7" x14ac:dyDescent="0.2">
      <c r="G153" s="1"/>
    </row>
    <row r="154" spans="7:7" x14ac:dyDescent="0.2">
      <c r="G154" s="1"/>
    </row>
    <row r="155" spans="7:7" x14ac:dyDescent="0.2">
      <c r="G155" s="1"/>
    </row>
    <row r="156" spans="7:7" x14ac:dyDescent="0.2">
      <c r="G156" s="1"/>
    </row>
    <row r="157" spans="7:7" x14ac:dyDescent="0.2">
      <c r="G157" s="1"/>
    </row>
    <row r="158" spans="7:7" x14ac:dyDescent="0.2">
      <c r="G158" s="1"/>
    </row>
    <row r="159" spans="7:7" x14ac:dyDescent="0.2">
      <c r="G159" s="1"/>
    </row>
    <row r="160" spans="7:7" x14ac:dyDescent="0.2">
      <c r="G160" s="1"/>
    </row>
    <row r="161" spans="7:7" x14ac:dyDescent="0.2">
      <c r="G161" s="1"/>
    </row>
    <row r="162" spans="7:7" x14ac:dyDescent="0.2">
      <c r="G162" s="1"/>
    </row>
    <row r="163" spans="7:7" x14ac:dyDescent="0.2">
      <c r="G163" s="1"/>
    </row>
    <row r="164" spans="7:7" x14ac:dyDescent="0.2">
      <c r="G164" s="1"/>
    </row>
    <row r="165" spans="7:7" x14ac:dyDescent="0.2">
      <c r="G165" s="1"/>
    </row>
    <row r="166" spans="7:7" x14ac:dyDescent="0.2">
      <c r="G166" s="1"/>
    </row>
    <row r="167" spans="7:7" x14ac:dyDescent="0.2">
      <c r="G167" s="1"/>
    </row>
    <row r="168" spans="7:7" x14ac:dyDescent="0.2">
      <c r="G168" s="1"/>
    </row>
    <row r="169" spans="7:7" x14ac:dyDescent="0.2">
      <c r="G169" s="1"/>
    </row>
    <row r="170" spans="7:7" x14ac:dyDescent="0.2">
      <c r="G170" s="1"/>
    </row>
    <row r="171" spans="7:7" x14ac:dyDescent="0.2">
      <c r="G171" s="1"/>
    </row>
    <row r="172" spans="7:7" x14ac:dyDescent="0.2">
      <c r="G172" s="1"/>
    </row>
    <row r="173" spans="7:7" x14ac:dyDescent="0.2">
      <c r="G173" s="1"/>
    </row>
    <row r="174" spans="7:7" x14ac:dyDescent="0.2">
      <c r="G174" s="1"/>
    </row>
    <row r="175" spans="7:7" x14ac:dyDescent="0.2">
      <c r="G175" s="1"/>
    </row>
    <row r="176" spans="7:7" x14ac:dyDescent="0.2">
      <c r="G176" s="1"/>
    </row>
    <row r="177" spans="7:7" x14ac:dyDescent="0.2">
      <c r="G177" s="1"/>
    </row>
    <row r="178" spans="7:7" x14ac:dyDescent="0.2">
      <c r="G178" s="1"/>
    </row>
    <row r="179" spans="7:7" x14ac:dyDescent="0.2">
      <c r="G179" s="1"/>
    </row>
    <row r="180" spans="7:7" x14ac:dyDescent="0.2">
      <c r="G180" s="1"/>
    </row>
    <row r="181" spans="7:7" x14ac:dyDescent="0.2">
      <c r="G181" s="1"/>
    </row>
    <row r="182" spans="7:7" x14ac:dyDescent="0.2">
      <c r="G182" s="1"/>
    </row>
    <row r="183" spans="7:7" x14ac:dyDescent="0.2">
      <c r="G183" s="1"/>
    </row>
    <row r="184" spans="7:7" x14ac:dyDescent="0.2">
      <c r="G184" s="1"/>
    </row>
    <row r="185" spans="7:7" x14ac:dyDescent="0.2">
      <c r="G185" s="1"/>
    </row>
    <row r="186" spans="7:7" x14ac:dyDescent="0.2">
      <c r="G186" s="1"/>
    </row>
    <row r="187" spans="7:7" x14ac:dyDescent="0.2">
      <c r="G187" s="1"/>
    </row>
    <row r="188" spans="7:7" x14ac:dyDescent="0.2">
      <c r="G188" s="1"/>
    </row>
    <row r="189" spans="7:7" x14ac:dyDescent="0.2">
      <c r="G189" s="1"/>
    </row>
    <row r="190" spans="7:7" x14ac:dyDescent="0.2">
      <c r="G190" s="1"/>
    </row>
    <row r="191" spans="7:7" x14ac:dyDescent="0.2">
      <c r="G191" s="1"/>
    </row>
    <row r="192" spans="7:7" x14ac:dyDescent="0.2">
      <c r="G192" s="1"/>
    </row>
    <row r="193" spans="7:7" x14ac:dyDescent="0.2">
      <c r="G193" s="1"/>
    </row>
    <row r="194" spans="7:7" x14ac:dyDescent="0.2">
      <c r="G194" s="1"/>
    </row>
    <row r="195" spans="7:7" x14ac:dyDescent="0.2">
      <c r="G195" s="1"/>
    </row>
    <row r="196" spans="7:7" x14ac:dyDescent="0.2">
      <c r="G196" s="1"/>
    </row>
    <row r="197" spans="7:7" x14ac:dyDescent="0.2">
      <c r="G197" s="1"/>
    </row>
    <row r="198" spans="7:7" x14ac:dyDescent="0.2">
      <c r="G198" s="1"/>
    </row>
    <row r="199" spans="7:7" x14ac:dyDescent="0.2">
      <c r="G199" s="1"/>
    </row>
    <row r="200" spans="7:7" x14ac:dyDescent="0.2">
      <c r="G200" s="1"/>
    </row>
    <row r="201" spans="7:7" x14ac:dyDescent="0.2">
      <c r="G201" s="1"/>
    </row>
    <row r="202" spans="7:7" x14ac:dyDescent="0.2">
      <c r="G202" s="1"/>
    </row>
    <row r="203" spans="7:7" x14ac:dyDescent="0.2">
      <c r="G203" s="1"/>
    </row>
    <row r="204" spans="7:7" x14ac:dyDescent="0.2">
      <c r="G204" s="1"/>
    </row>
    <row r="205" spans="7:7" x14ac:dyDescent="0.2">
      <c r="G205" s="1"/>
    </row>
    <row r="206" spans="7:7" x14ac:dyDescent="0.2">
      <c r="G206" s="1"/>
    </row>
    <row r="207" spans="7:7" x14ac:dyDescent="0.2">
      <c r="G207" s="1"/>
    </row>
    <row r="208" spans="7:7" x14ac:dyDescent="0.2">
      <c r="G208" s="1"/>
    </row>
    <row r="209" spans="7:7" x14ac:dyDescent="0.2">
      <c r="G209" s="1"/>
    </row>
    <row r="210" spans="7:7" x14ac:dyDescent="0.2">
      <c r="G210" s="1"/>
    </row>
    <row r="211" spans="7:7" x14ac:dyDescent="0.2">
      <c r="G211" s="1"/>
    </row>
    <row r="212" spans="7:7" x14ac:dyDescent="0.2">
      <c r="G212" s="1"/>
    </row>
    <row r="213" spans="7:7" x14ac:dyDescent="0.2">
      <c r="G213" s="1"/>
    </row>
    <row r="214" spans="7:7" x14ac:dyDescent="0.2">
      <c r="G214" s="1"/>
    </row>
    <row r="215" spans="7:7" x14ac:dyDescent="0.2">
      <c r="G215" s="1"/>
    </row>
    <row r="216" spans="7:7" x14ac:dyDescent="0.2">
      <c r="G216" s="1"/>
    </row>
    <row r="217" spans="7:7" x14ac:dyDescent="0.2">
      <c r="G217" s="1"/>
    </row>
    <row r="218" spans="7:7" x14ac:dyDescent="0.2">
      <c r="G218" s="1"/>
    </row>
    <row r="219" spans="7:7" x14ac:dyDescent="0.2">
      <c r="G219" s="1"/>
    </row>
    <row r="220" spans="7:7" x14ac:dyDescent="0.2">
      <c r="G220" s="1"/>
    </row>
    <row r="221" spans="7:7" x14ac:dyDescent="0.2">
      <c r="G221" s="1"/>
    </row>
    <row r="222" spans="7:7" x14ac:dyDescent="0.2">
      <c r="G222" s="1"/>
    </row>
    <row r="223" spans="7:7" x14ac:dyDescent="0.2">
      <c r="G223" s="1"/>
    </row>
    <row r="224" spans="7:7" x14ac:dyDescent="0.2">
      <c r="G224" s="1"/>
    </row>
    <row r="225" spans="7:7" x14ac:dyDescent="0.2">
      <c r="G225" s="1"/>
    </row>
    <row r="226" spans="7:7" x14ac:dyDescent="0.2">
      <c r="G226" s="1"/>
    </row>
    <row r="227" spans="7:7" x14ac:dyDescent="0.2">
      <c r="G227" s="1"/>
    </row>
    <row r="228" spans="7:7" x14ac:dyDescent="0.2">
      <c r="G228" s="1"/>
    </row>
    <row r="229" spans="7:7" x14ac:dyDescent="0.2">
      <c r="G229" s="1"/>
    </row>
    <row r="230" spans="7:7" x14ac:dyDescent="0.2">
      <c r="G230" s="1"/>
    </row>
    <row r="231" spans="7:7" x14ac:dyDescent="0.2">
      <c r="G231" s="1"/>
    </row>
    <row r="232" spans="7:7" x14ac:dyDescent="0.2">
      <c r="G232" s="1"/>
    </row>
    <row r="233" spans="7:7" x14ac:dyDescent="0.2">
      <c r="G233" s="1"/>
    </row>
    <row r="234" spans="7:7" x14ac:dyDescent="0.2">
      <c r="G234" s="1"/>
    </row>
    <row r="235" spans="7:7" x14ac:dyDescent="0.2">
      <c r="G235" s="1"/>
    </row>
    <row r="236" spans="7:7" x14ac:dyDescent="0.2">
      <c r="G236" s="1"/>
    </row>
    <row r="237" spans="7:7" x14ac:dyDescent="0.2">
      <c r="G237" s="1"/>
    </row>
    <row r="238" spans="7:7" x14ac:dyDescent="0.2">
      <c r="G238" s="1"/>
    </row>
    <row r="239" spans="7:7" x14ac:dyDescent="0.2">
      <c r="G239" s="1"/>
    </row>
    <row r="240" spans="7:7" x14ac:dyDescent="0.2">
      <c r="G240" s="1"/>
    </row>
    <row r="241" spans="7:7" x14ac:dyDescent="0.2">
      <c r="G241" s="1"/>
    </row>
    <row r="242" spans="7:7" x14ac:dyDescent="0.2">
      <c r="G242" s="1"/>
    </row>
    <row r="243" spans="7:7" x14ac:dyDescent="0.2">
      <c r="G243" s="1"/>
    </row>
    <row r="244" spans="7:7" x14ac:dyDescent="0.2">
      <c r="G244" s="1"/>
    </row>
    <row r="245" spans="7:7" x14ac:dyDescent="0.2">
      <c r="G245" s="1"/>
    </row>
    <row r="246" spans="7:7" x14ac:dyDescent="0.2">
      <c r="G246" s="1"/>
    </row>
    <row r="247" spans="7:7" x14ac:dyDescent="0.2">
      <c r="G247" s="1"/>
    </row>
    <row r="248" spans="7:7" x14ac:dyDescent="0.2">
      <c r="G248" s="1"/>
    </row>
    <row r="249" spans="7:7" x14ac:dyDescent="0.2">
      <c r="G249" s="1"/>
    </row>
    <row r="250" spans="7:7" x14ac:dyDescent="0.2">
      <c r="G250" s="1"/>
    </row>
    <row r="251" spans="7:7" x14ac:dyDescent="0.2">
      <c r="G251" s="1"/>
    </row>
    <row r="252" spans="7:7" x14ac:dyDescent="0.2">
      <c r="G252" s="1"/>
    </row>
    <row r="253" spans="7:7" x14ac:dyDescent="0.2">
      <c r="G253" s="1"/>
    </row>
    <row r="254" spans="7:7" x14ac:dyDescent="0.2">
      <c r="G254" s="1"/>
    </row>
    <row r="255" spans="7:7" x14ac:dyDescent="0.2">
      <c r="G255" s="1"/>
    </row>
    <row r="256" spans="7:7" x14ac:dyDescent="0.2">
      <c r="G256" s="1"/>
    </row>
    <row r="257" spans="7:7" x14ac:dyDescent="0.2">
      <c r="G257" s="1"/>
    </row>
    <row r="258" spans="7:7" x14ac:dyDescent="0.2">
      <c r="G258" s="1"/>
    </row>
    <row r="259" spans="7:7" x14ac:dyDescent="0.2">
      <c r="G259" s="1"/>
    </row>
    <row r="260" spans="7:7" x14ac:dyDescent="0.2">
      <c r="G260" s="1"/>
    </row>
    <row r="261" spans="7:7" x14ac:dyDescent="0.2">
      <c r="G261" s="1"/>
    </row>
    <row r="262" spans="7:7" x14ac:dyDescent="0.2">
      <c r="G262" s="1"/>
    </row>
    <row r="263" spans="7:7" x14ac:dyDescent="0.2">
      <c r="G263" s="1"/>
    </row>
    <row r="264" spans="7:7" x14ac:dyDescent="0.2">
      <c r="G264" s="1"/>
    </row>
    <row r="265" spans="7:7" x14ac:dyDescent="0.2">
      <c r="G265" s="1"/>
    </row>
    <row r="266" spans="7:7" x14ac:dyDescent="0.2">
      <c r="G266" s="1"/>
    </row>
    <row r="267" spans="7:7" x14ac:dyDescent="0.2">
      <c r="G267" s="1"/>
    </row>
    <row r="268" spans="7:7" x14ac:dyDescent="0.2">
      <c r="G268" s="1"/>
    </row>
    <row r="269" spans="7:7" x14ac:dyDescent="0.2">
      <c r="G269" s="1"/>
    </row>
    <row r="270" spans="7:7" x14ac:dyDescent="0.2">
      <c r="G270" s="1"/>
    </row>
    <row r="271" spans="7:7" x14ac:dyDescent="0.2">
      <c r="G271" s="1"/>
    </row>
    <row r="272" spans="7:7" x14ac:dyDescent="0.2">
      <c r="G272" s="1"/>
    </row>
    <row r="273" spans="7:7" x14ac:dyDescent="0.2">
      <c r="G273" s="1"/>
    </row>
    <row r="274" spans="7:7" x14ac:dyDescent="0.2">
      <c r="G274" s="1"/>
    </row>
    <row r="275" spans="7:7" x14ac:dyDescent="0.2">
      <c r="G275" s="1"/>
    </row>
    <row r="276" spans="7:7" x14ac:dyDescent="0.2">
      <c r="G276" s="1"/>
    </row>
    <row r="277" spans="7:7" x14ac:dyDescent="0.2">
      <c r="G277" s="1"/>
    </row>
    <row r="278" spans="7:7" x14ac:dyDescent="0.2">
      <c r="G278" s="1"/>
    </row>
    <row r="279" spans="7:7" x14ac:dyDescent="0.2">
      <c r="G279" s="1"/>
    </row>
    <row r="280" spans="7:7" x14ac:dyDescent="0.2">
      <c r="G280" s="1"/>
    </row>
    <row r="281" spans="7:7" x14ac:dyDescent="0.2">
      <c r="G281" s="1"/>
    </row>
    <row r="282" spans="7:7" x14ac:dyDescent="0.2">
      <c r="G282" s="1"/>
    </row>
    <row r="283" spans="7:7" x14ac:dyDescent="0.2">
      <c r="G283" s="1"/>
    </row>
    <row r="284" spans="7:7" x14ac:dyDescent="0.2">
      <c r="G284" s="1"/>
    </row>
    <row r="285" spans="7:7" x14ac:dyDescent="0.2">
      <c r="G285" s="1"/>
    </row>
    <row r="286" spans="7:7" x14ac:dyDescent="0.2">
      <c r="G286" s="1"/>
    </row>
    <row r="287" spans="7:7" x14ac:dyDescent="0.2">
      <c r="G287" s="1"/>
    </row>
    <row r="288" spans="7:7" x14ac:dyDescent="0.2">
      <c r="G288" s="1"/>
    </row>
    <row r="289" spans="7:7" x14ac:dyDescent="0.2">
      <c r="G289" s="1"/>
    </row>
    <row r="290" spans="7:7" x14ac:dyDescent="0.2">
      <c r="G290" s="1"/>
    </row>
    <row r="291" spans="7:7" x14ac:dyDescent="0.2">
      <c r="G291" s="1"/>
    </row>
    <row r="292" spans="7:7" x14ac:dyDescent="0.2">
      <c r="G292" s="1"/>
    </row>
    <row r="293" spans="7:7" x14ac:dyDescent="0.2">
      <c r="G293" s="1"/>
    </row>
    <row r="294" spans="7:7" x14ac:dyDescent="0.2">
      <c r="G294" s="1"/>
    </row>
    <row r="295" spans="7:7" x14ac:dyDescent="0.2">
      <c r="G295" s="1"/>
    </row>
    <row r="296" spans="7:7" x14ac:dyDescent="0.2">
      <c r="G296" s="1"/>
    </row>
    <row r="297" spans="7:7" x14ac:dyDescent="0.2">
      <c r="G297" s="1"/>
    </row>
    <row r="298" spans="7:7" x14ac:dyDescent="0.2">
      <c r="G298" s="1"/>
    </row>
    <row r="299" spans="7:7" x14ac:dyDescent="0.2">
      <c r="G299" s="1"/>
    </row>
    <row r="300" spans="7:7" x14ac:dyDescent="0.2">
      <c r="G300" s="1"/>
    </row>
    <row r="301" spans="7:7" x14ac:dyDescent="0.2">
      <c r="G301" s="1"/>
    </row>
    <row r="302" spans="7:7" x14ac:dyDescent="0.2">
      <c r="G302" s="1"/>
    </row>
    <row r="303" spans="7:7" x14ac:dyDescent="0.2">
      <c r="G303" s="1"/>
    </row>
    <row r="304" spans="7:7" x14ac:dyDescent="0.2">
      <c r="G304" s="1"/>
    </row>
    <row r="305" spans="7:7" x14ac:dyDescent="0.2">
      <c r="G305" s="1"/>
    </row>
    <row r="306" spans="7:7" x14ac:dyDescent="0.2">
      <c r="G306" s="1"/>
    </row>
    <row r="307" spans="7:7" x14ac:dyDescent="0.2">
      <c r="G307" s="1"/>
    </row>
    <row r="308" spans="7:7" x14ac:dyDescent="0.2">
      <c r="G308" s="1"/>
    </row>
    <row r="309" spans="7:7" x14ac:dyDescent="0.2">
      <c r="G309" s="1"/>
    </row>
    <row r="310" spans="7:7" x14ac:dyDescent="0.2">
      <c r="G310" s="1"/>
    </row>
    <row r="311" spans="7:7" x14ac:dyDescent="0.2">
      <c r="G311" s="1"/>
    </row>
    <row r="312" spans="7:7" x14ac:dyDescent="0.2">
      <c r="G312" s="1"/>
    </row>
    <row r="313" spans="7:7" x14ac:dyDescent="0.2">
      <c r="G313" s="1"/>
    </row>
    <row r="314" spans="7:7" x14ac:dyDescent="0.2">
      <c r="G314" s="1"/>
    </row>
    <row r="315" spans="7:7" x14ac:dyDescent="0.2">
      <c r="G315" s="1"/>
    </row>
    <row r="316" spans="7:7" x14ac:dyDescent="0.2">
      <c r="G316" s="1"/>
    </row>
    <row r="317" spans="7:7" x14ac:dyDescent="0.2">
      <c r="G317" s="1"/>
    </row>
    <row r="318" spans="7:7" x14ac:dyDescent="0.2">
      <c r="G318" s="1"/>
    </row>
    <row r="319" spans="7:7" x14ac:dyDescent="0.2">
      <c r="G319" s="1"/>
    </row>
    <row r="320" spans="7:7" x14ac:dyDescent="0.2">
      <c r="G320" s="1"/>
    </row>
    <row r="321" spans="7:7" x14ac:dyDescent="0.2">
      <c r="G321" s="1"/>
    </row>
    <row r="322" spans="7:7" x14ac:dyDescent="0.2">
      <c r="G322" s="1"/>
    </row>
    <row r="323" spans="7:7" x14ac:dyDescent="0.2">
      <c r="G323" s="1"/>
    </row>
    <row r="324" spans="7:7" x14ac:dyDescent="0.2">
      <c r="G324" s="1"/>
    </row>
    <row r="325" spans="7:7" x14ac:dyDescent="0.2">
      <c r="G325" s="1"/>
    </row>
    <row r="326" spans="7:7" x14ac:dyDescent="0.2">
      <c r="G326" s="1"/>
    </row>
    <row r="327" spans="7:7" x14ac:dyDescent="0.2">
      <c r="G327" s="1"/>
    </row>
    <row r="328" spans="7:7" x14ac:dyDescent="0.2">
      <c r="G328" s="1"/>
    </row>
    <row r="329" spans="7:7" x14ac:dyDescent="0.2">
      <c r="G329" s="1"/>
    </row>
    <row r="330" spans="7:7" x14ac:dyDescent="0.2">
      <c r="G330" s="1"/>
    </row>
  </sheetData>
  <sheetProtection algorithmName="SHA-512" hashValue="U70QOUprQAXWQWRVJb31qy+MFJpm8CPgDoQnfgFsxUAsFUSBov8THT8cN2LVupbWj9Qo5t371n04p0fBE9Vb4Q==" saltValue="aKcYlJIFVwWhSka1gPmPPw==" spinCount="100000" sheet="1"/>
  <mergeCells count="4">
    <mergeCell ref="B2:F2"/>
    <mergeCell ref="B3:F3"/>
    <mergeCell ref="B4:F4"/>
    <mergeCell ref="B115:G115"/>
  </mergeCells>
  <phoneticPr fontId="5" type="noConversion"/>
  <printOptions horizontalCentered="1"/>
  <pageMargins left="0.8" right="0.8" top="0.4" bottom="0.4" header="0.2" footer="0.2"/>
  <pageSetup paperSize="0" firstPageNumber="4294967295" orientation="portrait" horizontalDpi="0" verticalDpi="0" copies="0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Kosztorys ofertowy</vt:lpstr>
      <vt:lpstr>'Kosztorys ofertowy'!Obszar_wydruku</vt:lpstr>
      <vt:lpstr>'Kosztorys ofertowy'!Tytuły_wydruku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 Szemraj</dc:creator>
  <cp:lastModifiedBy>Marcin Szemraj</cp:lastModifiedBy>
  <dcterms:created xsi:type="dcterms:W3CDTF">2024-07-09T11:20:24Z</dcterms:created>
  <dcterms:modified xsi:type="dcterms:W3CDTF">2024-07-09T11:21:41Z</dcterms:modified>
</cp:coreProperties>
</file>