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kumentacja projektowa_węzeł_Amfiteatr\"/>
    </mc:Choice>
  </mc:AlternateContent>
  <xr:revisionPtr revIDLastSave="0" documentId="13_ncr:1_{056940D6-E9F1-40D2-9DF0-AA77E9A4B829}" xr6:coauthVersionLast="47" xr6:coauthVersionMax="47" xr10:uidLastSave="{00000000-0000-0000-0000-000000000000}"/>
  <workbookProtection workbookAlgorithmName="SHA-512" workbookHashValue="HBD13AWkwxkZG+kghZTSQa5XCfmp8nOfF6IpSRaGHa88tnfXKVK68+5/HWje2WFTtnfGO5tSGWa8l+kKVpwenw==" workbookSaltValue="GhEhYwqeJMOwXiysi1x64A==" workbookSpinCount="100000" lockStructure="1"/>
  <bookViews>
    <workbookView xWindow="-110" yWindow="-110" windowWidth="38620" windowHeight="21100" xr2:uid="{D52C6B08-A324-4816-855E-C6B313849148}"/>
  </bookViews>
  <sheets>
    <sheet name="Kosztorys ofertowy" sheetId="1" r:id="rId1"/>
  </sheets>
  <definedNames>
    <definedName name="_xlnm.Print_Area" localSheetId="0">'Kosztorys ofertowy'!$B$1:$F$210</definedName>
    <definedName name="_xlnm.Print_Titles" localSheetId="0">'Kosztorys ofertowy'!$1:$4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6" i="1" l="1"/>
  <c r="I307" i="1"/>
  <c r="I306" i="1"/>
  <c r="I305" i="1"/>
  <c r="I303" i="1"/>
  <c r="I302" i="1"/>
  <c r="I301" i="1"/>
  <c r="I299" i="1"/>
  <c r="I298" i="1"/>
  <c r="I297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2" i="1"/>
  <c r="I261" i="1"/>
  <c r="I257" i="1"/>
  <c r="I256" i="1"/>
  <c r="I255" i="1"/>
  <c r="I254" i="1"/>
  <c r="I253" i="1"/>
  <c r="I252" i="1"/>
  <c r="I251" i="1"/>
  <c r="I250" i="1"/>
  <c r="I249" i="1"/>
  <c r="I241" i="1"/>
  <c r="I242" i="1"/>
  <c r="I247" i="1"/>
  <c r="I246" i="1"/>
  <c r="I245" i="1"/>
  <c r="I244" i="1"/>
  <c r="I243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0" i="1"/>
  <c r="I207" i="1"/>
  <c r="I206" i="1"/>
  <c r="I202" i="1"/>
  <c r="I201" i="1"/>
  <c r="I200" i="1"/>
  <c r="I195" i="1"/>
  <c r="I194" i="1"/>
  <c r="I193" i="1"/>
  <c r="I192" i="1"/>
  <c r="I167" i="1"/>
  <c r="I166" i="1"/>
  <c r="I164" i="1"/>
  <c r="I161" i="1"/>
  <c r="I158" i="1"/>
  <c r="I153" i="1"/>
  <c r="I146" i="1"/>
  <c r="I143" i="1"/>
  <c r="I142" i="1"/>
  <c r="I141" i="1"/>
  <c r="I140" i="1"/>
  <c r="I138" i="1"/>
  <c r="I137" i="1"/>
  <c r="I133" i="1"/>
  <c r="I131" i="1"/>
  <c r="I128" i="1"/>
  <c r="I126" i="1"/>
  <c r="I124" i="1"/>
  <c r="I122" i="1"/>
  <c r="I120" i="1"/>
  <c r="I116" i="1"/>
  <c r="I113" i="1"/>
  <c r="I109" i="1"/>
  <c r="I106" i="1"/>
  <c r="I102" i="1"/>
  <c r="I99" i="1"/>
  <c r="I95" i="1"/>
  <c r="I92" i="1"/>
  <c r="I89" i="1"/>
  <c r="I87" i="1"/>
  <c r="I83" i="1"/>
  <c r="I80" i="1"/>
  <c r="I78" i="1"/>
  <c r="I74" i="1"/>
  <c r="I71" i="1"/>
  <c r="I62" i="1"/>
  <c r="I59" i="1"/>
  <c r="I58" i="1"/>
  <c r="I57" i="1"/>
  <c r="I56" i="1"/>
  <c r="I55" i="1"/>
  <c r="I53" i="1"/>
  <c r="I52" i="1"/>
  <c r="I50" i="1"/>
  <c r="I48" i="1"/>
  <c r="I46" i="1"/>
  <c r="I45" i="1"/>
  <c r="I43" i="1"/>
  <c r="I42" i="1"/>
  <c r="I41" i="1"/>
  <c r="I40" i="1"/>
  <c r="I39" i="1"/>
  <c r="I38" i="1"/>
  <c r="I36" i="1"/>
  <c r="I35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8" i="1"/>
  <c r="I308" i="1" l="1"/>
</calcChain>
</file>

<file path=xl/sharedStrings.xml><?xml version="1.0" encoding="utf-8"?>
<sst xmlns="http://schemas.openxmlformats.org/spreadsheetml/2006/main" count="889" uniqueCount="505">
  <si>
    <t>Nr poz.</t>
  </si>
  <si>
    <t>Numer ST</t>
  </si>
  <si>
    <t>Opis robót</t>
  </si>
  <si>
    <t>Jm</t>
  </si>
  <si>
    <t>Ilość</t>
  </si>
  <si>
    <t>1</t>
  </si>
  <si>
    <t>2</t>
  </si>
  <si>
    <t>3</t>
  </si>
  <si>
    <t>4</t>
  </si>
  <si>
    <t>5</t>
  </si>
  <si>
    <t>D.01.00.00</t>
  </si>
  <si>
    <t>1. Roboty przygotowawcze</t>
  </si>
  <si>
    <t/>
  </si>
  <si>
    <t>1.1. Wytyczenie trasy i punktów wysokościowych</t>
  </si>
  <si>
    <t>D.01.01.01</t>
  </si>
  <si>
    <t>Roboty pomiarowe przy liniowych robotach odtworzeniowych. Trasa dróg w terenie równinnym wraz z inwentaryzacją powykonawczą.</t>
  </si>
  <si>
    <t>km</t>
  </si>
  <si>
    <t>1.2. Wycinka krzewów</t>
  </si>
  <si>
    <t>D.01.02.01</t>
  </si>
  <si>
    <t>Mechaniczne karczowanie drzew o średnicy 16-25cm piłą mechaniczną</t>
  </si>
  <si>
    <t>szt</t>
  </si>
  <si>
    <t>Mechaniczne karczowanie drzew o średnicy 26-35cm piłą mechaniczną</t>
  </si>
  <si>
    <t>Ścinanie piłą mechaniczną drzew o średnicy 36-45cm</t>
  </si>
  <si>
    <t>Ścinanie piłą mechaniczną drzew o średnicy 46-55cm</t>
  </si>
  <si>
    <t>6</t>
  </si>
  <si>
    <t>Ścinanie piłą mechaniczną drzew o średnicy 56-65cm</t>
  </si>
  <si>
    <t>7</t>
  </si>
  <si>
    <t>Ścinanie piłą mechaniczną drzew o średnicy 66-75cm</t>
  </si>
  <si>
    <t>8</t>
  </si>
  <si>
    <t>Ścinanie piłą mechaniczną drzew o średnicy 76-85cm/p.a.</t>
  </si>
  <si>
    <t>9</t>
  </si>
  <si>
    <t>Ścinanie piłą mechaniczną drzew o średnicy 96-105cm/p.a.</t>
  </si>
  <si>
    <t>10</t>
  </si>
  <si>
    <t>Ścinanie piłą mechaniczną drzew o średnicy 146-155cm/p.a.</t>
  </si>
  <si>
    <t>11</t>
  </si>
  <si>
    <t>Ścinanie piłą mechaniczną drzew o średnicy 156-165cm/p.a.</t>
  </si>
  <si>
    <t>12</t>
  </si>
  <si>
    <t>Mechaniczne karczowanie pni o średnicy 35-45cm</t>
  </si>
  <si>
    <t>13</t>
  </si>
  <si>
    <t>Mechaniczne karczowanie pni o średnicy 46-55cm</t>
  </si>
  <si>
    <t>14</t>
  </si>
  <si>
    <t>Mechaniczne karczowanie pni o średnicy 56-65cm</t>
  </si>
  <si>
    <t>15</t>
  </si>
  <si>
    <t>Mechaniczne karczowanie pni o średnicy 66-75cm</t>
  </si>
  <si>
    <t>16</t>
  </si>
  <si>
    <t>Mechaniczne karczowanie pni o średnicy 76-85cm/p.a.</t>
  </si>
  <si>
    <t>17</t>
  </si>
  <si>
    <t>Mechaniczne karczowanie pni o średnicy 96-105cm/p.a.</t>
  </si>
  <si>
    <t>18</t>
  </si>
  <si>
    <t>Mechaniczne karczowanie pni o średnicy 146-155cm/p.a.</t>
  </si>
  <si>
    <t>19</t>
  </si>
  <si>
    <t>Mechaniczne karczowanie pni o średnicy 156-165cm/p.a.</t>
  </si>
  <si>
    <t>20</t>
  </si>
  <si>
    <t>Transport dłużyc na odległość do 2km</t>
  </si>
  <si>
    <t>m3</t>
  </si>
  <si>
    <t>21</t>
  </si>
  <si>
    <t>Transport karpiny na odległość do 2km</t>
  </si>
  <si>
    <t>mp</t>
  </si>
  <si>
    <t>22</t>
  </si>
  <si>
    <t>Transport gałęzi na odległość do 2km</t>
  </si>
  <si>
    <t>23</t>
  </si>
  <si>
    <t>Dopłata za każde 0,5km ponad 2km transportu dłużyc/odl. doc. 5km</t>
  </si>
  <si>
    <t>24</t>
  </si>
  <si>
    <t>Dopłata za każde 0,5km ponad 2km transportu karpiny i gałęzi/odl. doc. 5km</t>
  </si>
  <si>
    <t>25</t>
  </si>
  <si>
    <t>Wycinka krzewów</t>
  </si>
  <si>
    <t>ha</t>
  </si>
  <si>
    <t>1.3. Zdjęcie wierzchniej warstwy gleby</t>
  </si>
  <si>
    <t>26</t>
  </si>
  <si>
    <t>D-01.02.02</t>
  </si>
  <si>
    <t>Usunięcie za pomocą spycharek warstwy ziemi urodzajnej (humusu) grubości do 15cm</t>
  </si>
  <si>
    <t>m2</t>
  </si>
  <si>
    <t>27</t>
  </si>
  <si>
    <t>D.01.02.02</t>
  </si>
  <si>
    <t>Wywiezienie nadmiaru gleby (humusu) przy mechanicznym załadunku koparko-ładowarką na samochody samowyładowcze wraz z kosztami transportu na odległość 10 km i kosztami składowania.</t>
  </si>
  <si>
    <t>1.4. Roboty rozbiórkowe</t>
  </si>
  <si>
    <t>28</t>
  </si>
  <si>
    <t>D.01.02.04</t>
  </si>
  <si>
    <t>Demontaż tablic pionowych znaków drogowych (do likwidacji)</t>
  </si>
  <si>
    <t>29</t>
  </si>
  <si>
    <t>Demontaż konstrukcji wsporczych (słupków) pionowych znaków drogowych (do likwidacji)</t>
  </si>
  <si>
    <t>30</t>
  </si>
  <si>
    <t>Demontaż progu zwalniającego o długości 5,00m/p.a.</t>
  </si>
  <si>
    <t>m</t>
  </si>
  <si>
    <t>31</t>
  </si>
  <si>
    <t>Mechaniczne cięcie nawierzchni mineralno-bitumicznych na średnią  na głębokość docelową 12cm</t>
  </si>
  <si>
    <t>32</t>
  </si>
  <si>
    <t>Rozebranie mechaniczne nawierzchni jezdni z betonu asfaltowego grubości  12 cm wraz wywozem i utylizacją</t>
  </si>
  <si>
    <t>33</t>
  </si>
  <si>
    <t>Rozebranie krawężnika betonowego 15x30cm z ławą betonową  wraz z wywozem i utylizacją</t>
  </si>
  <si>
    <t>1.5. Regulacja isniejących urządzeń infrastruktury technicznej</t>
  </si>
  <si>
    <t>34</t>
  </si>
  <si>
    <t>Regulacja wysokościowa hydrantów</t>
  </si>
  <si>
    <t>35</t>
  </si>
  <si>
    <t>Regulacja zasuw wodociągowych</t>
  </si>
  <si>
    <t>1.6. Zabezpieczenie istniejących sieci elektroenergetycznych</t>
  </si>
  <si>
    <t>36</t>
  </si>
  <si>
    <t>D.01.03.02</t>
  </si>
  <si>
    <t>Rury ochronne (osłonowe) dzielone o śred. 110mm  np. typu A110 PS</t>
  </si>
  <si>
    <t>1.7. Zabezpieczenie istniejących sieci teletechnicznych</t>
  </si>
  <si>
    <t>37</t>
  </si>
  <si>
    <t>Rury ochronne (osłonowe) dzielone o śred. 160mm  np. typu A160 PS</t>
  </si>
  <si>
    <t>D.02.00.00</t>
  </si>
  <si>
    <t>2. Roboty ziemne</t>
  </si>
  <si>
    <t>38</t>
  </si>
  <si>
    <t>D.02.01.01</t>
  </si>
  <si>
    <t>Roboty ziemne wykonywane koparkami podsiębiernymi o pojemności łyżki 0,60m3 w gruncie kategorii III-IV z transportem urobku samochodami samowyładowczymi 10-15t na odległość 10km i kosztami składowania</t>
  </si>
  <si>
    <t>39</t>
  </si>
  <si>
    <t>Budowa nasypu /wbudowanie materiału z tymczasowego składowiska</t>
  </si>
  <si>
    <t>D.03.00.00</t>
  </si>
  <si>
    <t>3. Odwodnienie - drenaż francuski (uzupełnienie robót branży sanitarnej)</t>
  </si>
  <si>
    <t>40</t>
  </si>
  <si>
    <t>D.03.02.01</t>
  </si>
  <si>
    <t>Wypełnienie drenażu z kruszywa naturalnego 16/63mm, F=0,32m2, L=60,00m/p.a.</t>
  </si>
  <si>
    <t>41</t>
  </si>
  <si>
    <t>Ściek betonowy prefabrykowany o wymiarach 60x15x50cm</t>
  </si>
  <si>
    <t>42</t>
  </si>
  <si>
    <t>Wykonanie ław betonowych pod ściekami o gr. 15cm, beton towarowy C12/15 (F=0,09m2)</t>
  </si>
  <si>
    <t>43</t>
  </si>
  <si>
    <t>Umocnienie skarp wokół ścieku betonowymi płytami chodnikowymi 50x50x7cm</t>
  </si>
  <si>
    <t>44</t>
  </si>
  <si>
    <t>Wykonanie ław betonowych pod płytami chodnikowymi o gr. 15cm, beton towarowy C12/15 (F=0,1736m2)</t>
  </si>
  <si>
    <t>D.04.00.00</t>
  </si>
  <si>
    <t>4. Podbudowa</t>
  </si>
  <si>
    <t>4.1. Profilowanie i zagęszczenie podłoża w korycie</t>
  </si>
  <si>
    <t>45</t>
  </si>
  <si>
    <t>D.04.01.01</t>
  </si>
  <si>
    <t>Profilowanie i zagęszczanie mechaniczne podłoża pod warstwy konstrukcyjne nawierzchni w gruncie kategorii II-IV</t>
  </si>
  <si>
    <t>4.2. Warstwa mrozoochronna z mieszanki niezwiązanej kruszywa łamanego 0/63mm o CBR&gt;=25%</t>
  </si>
  <si>
    <t>46</t>
  </si>
  <si>
    <t>D.04.04.00a</t>
  </si>
  <si>
    <t>Warstwa mrozoochronna z mieszanki niezwiązanej kruszywa łamanego 0/63mm o CBR&gt;=35% stabilizowanej mechanicznie grubości 30cm/p.a.</t>
  </si>
  <si>
    <t>47</t>
  </si>
  <si>
    <t>Warstwa mrozoochronna z mieszanki niezwiązanej kruszywa łamanego 0/63mm o CBR&gt;=25% stabilizowanej mechanicznie grubości 25cm</t>
  </si>
  <si>
    <t>48</t>
  </si>
  <si>
    <t>Warstwa mrozoochronna z mieszanki niezwiązanej kruszywa łamanego 0/63mm o CBR&gt;=25% stabilizowanej mechanicznie grubości 20cm</t>
  </si>
  <si>
    <t>49</t>
  </si>
  <si>
    <t>Warstwa mrozoochronna z mieszanki niezwiązanej kruszywa łamanego 0/63mm, CBR&gt;=25% stabilizowanej mechanicznie gr.10cm</t>
  </si>
  <si>
    <t>4.3. Podbudowa z mieszanki niezwiązanej kruszywa łamanego 0/31,5mm o CBR&gt;=60%/ o CBR&gt;=80%</t>
  </si>
  <si>
    <t>50</t>
  </si>
  <si>
    <t>D.04.04.02a</t>
  </si>
  <si>
    <t>Podbudowa zasadnicza z mieszanki niezwiązanej kruszywa łamanego 0/31,5mm o CBR&gt;=60% stabilizowanej mechanicznie grubości 25cm</t>
  </si>
  <si>
    <t>51</t>
  </si>
  <si>
    <t>Podbudowa zasadnicza z mieszanki niezwiązanej kruszywa łamanego 0/31,5mm o CBR&gt;=60% stabilizowanej mechanicznie grubości 24cm</t>
  </si>
  <si>
    <t>52</t>
  </si>
  <si>
    <t>Podbudowa zasadnicza z mieszanki niezwiązanej kruszywa łamanego 0/31,5mm o CBR&gt;=80% stabilizowanej mechanicznie grubości 20cm</t>
  </si>
  <si>
    <t>53</t>
  </si>
  <si>
    <t>Podbudowa zasadnicza z mieszanki niezwiązanej kruszywa łamanego 0/31,5mm o CBR&gt;=60% stabilizowanej mechanicznie grubości 15cm</t>
  </si>
  <si>
    <t>4.4. Podbudowa z betonu cementowego C25/30</t>
  </si>
  <si>
    <t>54</t>
  </si>
  <si>
    <t>D.04.06.01b</t>
  </si>
  <si>
    <t>Podbudowa zasadnicza z betonu cementowego C25/30, gr. 22cm</t>
  </si>
  <si>
    <t>D.05.00.00</t>
  </si>
  <si>
    <t>5. Nawierzchnie</t>
  </si>
  <si>
    <t>5.1. Oczyszczenie warstw konstrukcyjnych</t>
  </si>
  <si>
    <t>55</t>
  </si>
  <si>
    <t>D.04.03.01</t>
  </si>
  <si>
    <t>Oczyszczenie podbudowy zasadniczej  z mieszanki mineralnej</t>
  </si>
  <si>
    <t>56</t>
  </si>
  <si>
    <t>Oczyszczenie warstwy wiążącej z betonu asfaltowego</t>
  </si>
  <si>
    <t>5.2. Skropienie emulsją warstw konstrukcyjnych</t>
  </si>
  <si>
    <t>57</t>
  </si>
  <si>
    <t>Skropienie emulsją  podbudowy zasadniczej z mieszanki mineralnej</t>
  </si>
  <si>
    <t>58</t>
  </si>
  <si>
    <t>Skropienie emulsją  warstwy wiążącej z betonu asfaltowego</t>
  </si>
  <si>
    <t>5.3. Beton asfaltowy</t>
  </si>
  <si>
    <t>59</t>
  </si>
  <si>
    <t>D.05.03.05b</t>
  </si>
  <si>
    <t>Warstwa wiążąca z betonu asfaltowego AC16W asfalt drogowy 50/70 o grubości po zagęszczeniu   8cm/p.a.</t>
  </si>
  <si>
    <t>60</t>
  </si>
  <si>
    <t>D.05.03.05a</t>
  </si>
  <si>
    <t>Warstwa ścieralna z betonu asfaltowego AC11S, asfalt drogowy  50/70 o grubości po zagęszczeniu o grubości 4cm</t>
  </si>
  <si>
    <t>5.4. Brukowa kostka betonowa 8 cm i 10 cm</t>
  </si>
  <si>
    <t>61</t>
  </si>
  <si>
    <t>D.05.03.23a</t>
  </si>
  <si>
    <t>Warstwa wierzchnia z brukowej kostki betonowej bezfazowej typu "Behaton" koloru czerwonego i grubości 10 cm wraz z podsypką cementowo-piaskową 1:4 o grubości 3cm</t>
  </si>
  <si>
    <t>62</t>
  </si>
  <si>
    <t>Podział miejsc postojowych z brukowej kostki betonowej bezfazowej typu "Holland" koloru szarego i grubości 10 cm wraz z podsypką cementowo-piaskową 1:4 o grubości 3cm</t>
  </si>
  <si>
    <t>63</t>
  </si>
  <si>
    <t>Warstwa wierzchna z brukowej kostki betonowej bezfazowej typu "Behaton" koloru szarego i grubości 10 cm wraz z podsypką cementowo-piaskową 1:4 o grubości 3cm</t>
  </si>
  <si>
    <t>64</t>
  </si>
  <si>
    <t>Warstwa wierzchnia z brukowej  kostki betonowej bezfazowej typu "Behaton" koloru szarego i grubości 8 cm wraz z podsypką cementowo-piaskową 1:4 o grubości 3cm</t>
  </si>
  <si>
    <t>65</t>
  </si>
  <si>
    <t>Warstwa wierzchnia z brukowej kostki betonowej bezfazowej  typu "Behaton" koloru grafitowego i grubości 8 cm wraz z podsypką cementowo-piaskową 1:4 o grubości 3cm</t>
  </si>
  <si>
    <t>5.5. Kostka kamienna 16cm</t>
  </si>
  <si>
    <t>66</t>
  </si>
  <si>
    <t>D.05.03.01</t>
  </si>
  <si>
    <t>Warstwa wierzchna z kostki kamiennej 16x16cm, gr. 16cm, układanej na mokro (spoiny zalane zaprawą cementowo-piaskową 1:2) /p.a.</t>
  </si>
  <si>
    <t>67</t>
  </si>
  <si>
    <t>Warstwa zespalajaca z betonu cementowego C16/20, gr. 4cm/p.a.</t>
  </si>
  <si>
    <t>D.06.00.00</t>
  </si>
  <si>
    <t>6. Roboty wykończeniowe</t>
  </si>
  <si>
    <t>6.1. Umocnienie powierzchniowe terenów zielonych</t>
  </si>
  <si>
    <t>68</t>
  </si>
  <si>
    <t>D.06.01.01</t>
  </si>
  <si>
    <t>Ręczne plantowanie powierzchni gruntu rodzimego kategorii I-III</t>
  </si>
  <si>
    <t>69</t>
  </si>
  <si>
    <t>Humusowanie skarp z obsianiem przy grubości warstwy humusu 15cm wraz z zakupem i transportem ziemi urodzajnej.</t>
  </si>
  <si>
    <t>6.2. Elementy małej architektury</t>
  </si>
  <si>
    <t>70</t>
  </si>
  <si>
    <t>Ławka miejska z betonu odlewniczego z oparciem, siedzisko i oparcie : drewno iglaste lakierowane , wzmocnienie siedziska i oparcia: stal lakierowana , podstawa: beton piaskowany . Wymiary: wysokośc 80cm, szerokośc : 55cm, długośc: 205cm. /p.a.</t>
  </si>
  <si>
    <t>71</t>
  </si>
  <si>
    <t>Betonowy kosz na śmieci (kwadratowy), obudowa: beton piaskowany, pojemnik z popielniczką: stal ocynkowana . Wymiary: wysokośc : 65cm, szerokość 39cm, długość: 39cm (pojemność  40l) /kal. ind.</t>
  </si>
  <si>
    <t>72</t>
  </si>
  <si>
    <t>Stojak na rowery typu U-17 z dodatkowym profilem umożliwiającym stabilizację parkowanemu rowerowi wykonany ze stali ocynkowanej. Wymiary: wysokość: 80cm, szerokośc: 100cm, przekrój rurki: o śred. 48,3mm. /kal. ind.</t>
  </si>
  <si>
    <t>73</t>
  </si>
  <si>
    <t>Wiata przystankowa o wym. ok. 2,8x1,34m wraz z montażem /kal. ind.</t>
  </si>
  <si>
    <t>D.07.00.00</t>
  </si>
  <si>
    <t>7. Urządzenia bezpieczeństawa ruchu drogowego</t>
  </si>
  <si>
    <t>7.1. Oznakowanie poziome cienkowarstwowe</t>
  </si>
  <si>
    <t>74</t>
  </si>
  <si>
    <t>D.07.01.01</t>
  </si>
  <si>
    <t>Znaki podłużne</t>
  </si>
  <si>
    <t>75</t>
  </si>
  <si>
    <t>Znaki poprzeczne</t>
  </si>
  <si>
    <t>76</t>
  </si>
  <si>
    <t>Znaki uzupełniające</t>
  </si>
  <si>
    <t>77</t>
  </si>
  <si>
    <t>Symbole</t>
  </si>
  <si>
    <t>7.2. Oznakowanie miejsc postojowych dla osób niepełnosprawnych</t>
  </si>
  <si>
    <t>78</t>
  </si>
  <si>
    <t>Malowanie miejsc postojowych dla osób niepełnosprawnych - kolor niebieski</t>
  </si>
  <si>
    <t>7.3. Oznakowanie pionowe</t>
  </si>
  <si>
    <t>79</t>
  </si>
  <si>
    <t>D.07.02.01</t>
  </si>
  <si>
    <t>Odtworzenie konstrukcji wsporczych -słupków z rur stalowych 60mm do pionowych znaków wraz fundamentami/p.a.</t>
  </si>
  <si>
    <t>80</t>
  </si>
  <si>
    <t>Pionowe znaki zakazu, nakazu, ostrzegawcze i informacyjne o powierzchni do 0,3m2</t>
  </si>
  <si>
    <t>D.08.00.00</t>
  </si>
  <si>
    <t>8. Elementy krawędziowe</t>
  </si>
  <si>
    <t>8.1. Ustawienie krawężników betonowych</t>
  </si>
  <si>
    <t>81</t>
  </si>
  <si>
    <t>D.08.01.01b</t>
  </si>
  <si>
    <t>Krawężniki betonowe o wymiarach 15x30cm wyniesionych 12cm, C25/30</t>
  </si>
  <si>
    <t>82</t>
  </si>
  <si>
    <t>Krawężniki betonowe  o wymiarach 15x22cm, wyniesione 3 cm, C20/25</t>
  </si>
  <si>
    <t>83</t>
  </si>
  <si>
    <t>Krawężniki betonowe  o wymiarach 15x22cm, wyniesione 2 cm, C20/25</t>
  </si>
  <si>
    <t>84</t>
  </si>
  <si>
    <t>Ława betonowa z oporem pod krawężniki, beton towarowy C12/15</t>
  </si>
  <si>
    <t>8.2. Ustawienie krawężników kamiennych</t>
  </si>
  <si>
    <t>85</t>
  </si>
  <si>
    <t>D08.01.02a</t>
  </si>
  <si>
    <t>Krawężniki kamienne wystające o wymiarach 20x35cm wyniesionych 16cm</t>
  </si>
  <si>
    <t>86</t>
  </si>
  <si>
    <t>Krawężniki kamienne wystające o wymiarach 20x25cm wyniesionych 2cm</t>
  </si>
  <si>
    <t>87</t>
  </si>
  <si>
    <t>8.3. Ustawienie obrzeży betonowych</t>
  </si>
  <si>
    <t>88</t>
  </si>
  <si>
    <t>D.08.03.01</t>
  </si>
  <si>
    <t>Obrzeża betonowe o wymiarach 30x8cm, C20/25</t>
  </si>
  <si>
    <t>89</t>
  </si>
  <si>
    <t>Ława betonowa z oporem 28x10+10x16+10x16, F=0,060m2 pod obrzeże betonowe, beton towarowy C12/15</t>
  </si>
  <si>
    <t>D.09.00.00</t>
  </si>
  <si>
    <t>9. Nasadzenia zamienne</t>
  </si>
  <si>
    <t>90</t>
  </si>
  <si>
    <t>D.09.01.01</t>
  </si>
  <si>
    <t>Nasadzenia zamienne drzew z gatunku : klon jesionolisny Flamingo, Platan klonolistny, Śliwa czerwonolistna</t>
  </si>
  <si>
    <t>Cena jednostkowa</t>
  </si>
  <si>
    <t>Wartość</t>
  </si>
  <si>
    <t xml:space="preserve"> - jezdnia drogi gminnej ul. Grojec     2167,63     </t>
  </si>
  <si>
    <t xml:space="preserve"> - jezdnia dróg manewrowych     3626,82</t>
  </si>
  <si>
    <t xml:space="preserve"> - zatoki postojowe     3501,03</t>
  </si>
  <si>
    <t xml:space="preserve"> - ciągi dla pieszych     1826,57</t>
  </si>
  <si>
    <t xml:space="preserve"> - zjazdy     44,90     </t>
  </si>
  <si>
    <t xml:space="preserve"> - zatoka autobusowa     160,71</t>
  </si>
  <si>
    <t xml:space="preserve"> - powierzchnia wybrukowane     200,22</t>
  </si>
  <si>
    <t xml:space="preserve"> - zatoki postojowe     3172,58</t>
  </si>
  <si>
    <t xml:space="preserve"> - zatoka autobusowa     151,66</t>
  </si>
  <si>
    <t xml:space="preserve"> - jezdnia drogi gminnej ul. Grojec     2014,73     </t>
  </si>
  <si>
    <t xml:space="preserve"> - jezdnia dróg manewrowych     3267,14</t>
  </si>
  <si>
    <t xml:space="preserve"> - zatoka autobusowa     111,69</t>
  </si>
  <si>
    <t xml:space="preserve"> - zatoki postojowe     160,46</t>
  </si>
  <si>
    <t>P-1e "linia pojedyncza przerywana - prowadząca szeroka"     1,20</t>
  </si>
  <si>
    <t>P-3b "linia jednostronnie przekraczalna - krótka"     12,02</t>
  </si>
  <si>
    <t>P-4 "linia podwójna ciagła"     32,54</t>
  </si>
  <si>
    <t>P-6 "linia ostrzegawcza"     12,64</t>
  </si>
  <si>
    <t>P-7a "linia krawędziowa - przerywana szeroka"     1,44</t>
  </si>
  <si>
    <t>P-7b "linia krawędziowa - ciągła szeroka"     6,79</t>
  </si>
  <si>
    <t>P-10 "przejście dla pieszych"     55,00</t>
  </si>
  <si>
    <t>P-12 "linia bezwzględnego zatrzymania"     5,85</t>
  </si>
  <si>
    <t>P-13 "linia warunkowego zatrzymania złożona z trójkątów"     6,10</t>
  </si>
  <si>
    <t>P-14 "linia warunkowego zatrzymania złożona z prostokątów"     6,75</t>
  </si>
  <si>
    <t>P-18 "linie wyznaczające stanowiska postojowe (na miejscach postojowych dla pojazdów osobowych osób niepelnosprawnych)"     5,94</t>
  </si>
  <si>
    <t>P-21a "powierzchnie wyłączone z ruchu o liniowaniu prostym"     3,76</t>
  </si>
  <si>
    <t>P-24 "symbol osoby niepełnosprawnej"     7,60</t>
  </si>
  <si>
    <t>A-7  „ustąp pierwszeństwa”     3</t>
  </si>
  <si>
    <t>A-16  „przejście dla pieszych”     3</t>
  </si>
  <si>
    <t>A-20  „odcinek jezdni o ruchu dwukierunkowym”     1</t>
  </si>
  <si>
    <t>B-2 „zakaz wjazdu”     7</t>
  </si>
  <si>
    <t>B-20 „stop”     1</t>
  </si>
  <si>
    <t>B-21 „zakaz skręcania w lewo”     2</t>
  </si>
  <si>
    <t>B-22 „zakaz skręcania w prawo”     1</t>
  </si>
  <si>
    <t>C-2 „nakaz jazdy w prawo za znakiem”     1</t>
  </si>
  <si>
    <t>C-4 „nakaz jazdy w lewo za znakiem”     2</t>
  </si>
  <si>
    <t>D-1 „droga z pierwszeństwem”     5</t>
  </si>
  <si>
    <t>D-3 „droga jedokierunkowa”     6</t>
  </si>
  <si>
    <t>D-4a "droga bez przejazdu"     2</t>
  </si>
  <si>
    <t>D-6 - „przejście dla pieszych”     8</t>
  </si>
  <si>
    <t>D-15  „przystanek autobusowy (tablica dwustronna)”     1</t>
  </si>
  <si>
    <t>D-18 "parking"     21</t>
  </si>
  <si>
    <t>T-3a tabliczka do znaku D-18 o treści: "Koniec"     8</t>
  </si>
  <si>
    <t>Znak P+R "parking Park&amp;Ride"     4</t>
  </si>
  <si>
    <t>T-29 tabliczka do znaku D-18 wyznaczająca miejsca postoju przeznaczone tylko dla pojazdu samochodowego uprawnionej osoby niepełnosprawnej o ograniczonej sprawności ruchowej oraz kierującego pojazdem przewożącym taką osobę”     2</t>
  </si>
  <si>
    <t>T-29 (z napisem 2x) tabliczka do znaku D-18 wyznaczająca miejsca postoju przeznaczone tylko dla pojazdu samochodowego uprawnionej osoby niepełnosprawnej o ograniczonej sprawności ruchowej oraz kierującego pojazdem przewożącym taką osobę”     2</t>
  </si>
  <si>
    <t>T-29 (z napisem 4x) tabliczka do znaku D-18 wyznaczająca miejsca postoju przeznaczone tylko dla pojazdu samochodowego uprawnionej osoby niepełnosprawnej o ograniczonej sprawności ruchowej oraz kierującego pojazdem przewożącym taką osobę”     1</t>
  </si>
  <si>
    <t>T-30b „tabliczka do znaku D-18 oznaczająca postój całego pojazdu w zatoce postojowej prostopadle do krawężnika”     8</t>
  </si>
  <si>
    <t>Tabliczka P+R "tabliczka do znaku P+R (Park&amp;Ride)"     4</t>
  </si>
  <si>
    <t>474*0,060</t>
  </si>
  <si>
    <t xml:space="preserve"> ul. Browarna 66, działka nr 7064/6     9</t>
  </si>
  <si>
    <t xml:space="preserve"> os. Pod Grapą 11, działka nr 4707/45     5</t>
  </si>
  <si>
    <t xml:space="preserve"> os. Młodych 11, działka nr 1709/149     6</t>
  </si>
  <si>
    <t xml:space="preserve"> ul. Habsburgów, działka nr 2978/9     8</t>
  </si>
  <si>
    <t>I Prace zenętrzne</t>
  </si>
  <si>
    <t>Mechaniczne kopanie rowów dla kabli w gruncie kategorii III-IV</t>
  </si>
  <si>
    <t>Rozebranie nawierzchni z płytek chodnikowych betonowych na podsypce piaskowej</t>
  </si>
  <si>
    <t>Ręczne kopanie rowów dla kabli o głębokości do 0.8 m i szer. dna do 0.6 m w gruncie kat. IV</t>
  </si>
  <si>
    <t>Układanie bednarki FeZn25x4  w rowach kablowych</t>
  </si>
  <si>
    <t>Układanie bednarki bednarki FeZn25x4 w latarniach</t>
  </si>
  <si>
    <t>Nasypanie warstwy piasku na dnie rowu kablowego o szerokości do 0,6m</t>
  </si>
  <si>
    <t>Montaż i stawianie latarni oświetleniowych kompletnych</t>
  </si>
  <si>
    <t>kpl</t>
  </si>
  <si>
    <t>Ułożenie rur osłonowych o średnicy 110mm karbowanych w wykopie (oświetlenie uliczne)</t>
  </si>
  <si>
    <t>Ułożenie rur osłonowych gładkościennych (kanalizacja kablowa) o średnicy 110mm w wykopie (zasilanie kamer)</t>
  </si>
  <si>
    <t>Ułożenie mikrokanalizacji</t>
  </si>
  <si>
    <t>Budowa kanalizacji kablowej pierwotnej z rur z tworzyw sztucznych o liczbie warstw 1; liczbie rur 4; liczbie otworów 4 - rura OPTO32</t>
  </si>
  <si>
    <t>Budowa studni kablowych prefabrykowanych rozdzielczych SKR -1 w gruncie kategorii III. - Studnia kablowa szczelna PCV, Rama betonowa, Właz żeliwny klasa 250 B, pokrywa, uszczelki do wprowadzenia kanalizacji</t>
  </si>
  <si>
    <t>szt.</t>
  </si>
  <si>
    <t>Ręczne zasypywanie rowów dla kabli o głębokości do 0.8 m i szer. dna do 0.6 m w gruncie kat. IV</t>
  </si>
  <si>
    <t>Profilowanie i zagęszczanie mechaniczne podłoża pod warstwy konstrukcyjne nawierzchni w gruncie kategorii I-IV</t>
  </si>
  <si>
    <t>Odtworzenie chodnika z płyt betonowych na podsypce piaskowej, spoiny wypełnione piaskiem - obok czynnego pasa jezdni (26-75 poj)</t>
  </si>
  <si>
    <t>Układanie kabli kabel oswietleniowy YAKXS 4x35 w rurach osłonowych</t>
  </si>
  <si>
    <t>Układanie kabla YKXS 3x16 w rurach osłonowych</t>
  </si>
  <si>
    <t>Wciąganie kabli światłowod.do mikrokanalizacji z warstwą poślizgową metodą pneumatyczną tłoczkową  - Kabel światłowodowy jednomodowy 9/125 2 pary</t>
  </si>
  <si>
    <t>Wykonanie mufy światłowodowej</t>
  </si>
  <si>
    <t>Wciąganie kabli światłowod.do kanalizacji wtórnej z rur HDPE 32 mm z warstwą poślizgową metodą pneumatyczną tłoczkową - kabel światłowodowy jednomodowy 9/125 48 par</t>
  </si>
  <si>
    <t>Montaż zewnętrznej kamery stałej</t>
  </si>
  <si>
    <t>Montaż zewnętrznej kamery obrotowej</t>
  </si>
  <si>
    <t>Montaż konwertera światłowód skrętka</t>
  </si>
  <si>
    <t>Zespawanie pigtaila SC z włóknem kabla światłowodowego</t>
  </si>
  <si>
    <t>Wykonanie pomiaru łącza transmisyjnego</t>
  </si>
  <si>
    <t>pomiar</t>
  </si>
  <si>
    <t>Wykonanie pomiarów torów transmisyjnych zgodnie z wymaganiami - dodatek za doprowadzenie miejsca pomiaru do stanu poprzedniego</t>
  </si>
  <si>
    <t>Badanie linii kablowej 3 żyłowej niskiego napięcia</t>
  </si>
  <si>
    <t>odcinek</t>
  </si>
  <si>
    <t>Badanie linii kablowej 4 żyłowej niskiego napięcia</t>
  </si>
  <si>
    <t>Pierwszy pomiar rezystancji izolacji przewodów obwodu 1-fazowego</t>
  </si>
  <si>
    <t>Badania i pomiary instalacji uziemienia ochronnego lub roboczego - pierwszy pomiar</t>
  </si>
  <si>
    <t>Kalkulacja własna - pomiar natężenia oświetlenia</t>
  </si>
  <si>
    <t>II Serwerownia</t>
  </si>
  <si>
    <t>Montaż przepustów rurowych w stropach i ścianach z betonu z mechanicznym przebijaniem otworów - przepust szczelny</t>
  </si>
  <si>
    <t>przepust.</t>
  </si>
  <si>
    <t>Tablice rozdzielcze światłowodowe - Przełącznica światłowodowa wysuwalna + Płyta czołowa 48 duplex</t>
  </si>
  <si>
    <t>Spawanie kabla światłowodowego jednomodowego w kasetach światłowodowych - Osłonka spawów (45mm) termokurczliwa + Pigtail   BKT  SC/UPC OS2 (9/125µm) easy strip 2m - lub równoważny</t>
  </si>
  <si>
    <t>Wyposażenie tablic rozdzielczych światłowodowych - tacka na spawy - Kaseta światłowodowa+pokrywa+2x uchwyt na osłoneki termokurczliwe</t>
  </si>
  <si>
    <t>Wyposażenie tablic rozdzielczych światłowodowych - adapter światłowodowy duplex</t>
  </si>
  <si>
    <t>Wyposażenie tablic rozdzielczych światłowodowych - przygotowanie i założenie etykiety opisowej</t>
  </si>
  <si>
    <t>Układanie poziomego okablowania strukturalnego - odcinek poziomy, kabel  jednomodowy 9/125 48 par</t>
  </si>
  <si>
    <t>Montaż switha 48 portów PoE wraz z osprzętem w szafie dystrybucyjnej.</t>
  </si>
  <si>
    <t>Montaż kabla krosowego światłowodowego duplex w szafie dystrybucyjnej. Podłączenie do switha za pomicą konwertera światłowód skrętka wtykanego bezpośrednio w gniazdo Rj45 w swithu</t>
  </si>
  <si>
    <t>kalkulacja własnna - uruchomienie systemu</t>
  </si>
  <si>
    <t>Roboty przygotowawcze - SST D 03.02.01</t>
  </si>
  <si>
    <t>Roboty pomiarowe przy liniowych robotach ziemnych, trasa dróg w terenie pagórkowatym lub podgórskim</t>
  </si>
  <si>
    <t>Mechaniczne ścinanie drzew z karczowaniem pni, średnice drzew 16-25·cm</t>
  </si>
  <si>
    <t>Roboty ziemne - SST D 03.02.01</t>
  </si>
  <si>
    <t>Wykopy oraz przekopy wykonywane na odkład koparkami podsiębiernymi, koparka 0,25-0,60, głębokość do 3 m, kategoria gruntu III-IV -  roboty mechaniczne 80%</t>
  </si>
  <si>
    <t>Wykopy liniowe szerokości 0,8-2,5·m o ścianach pionowych z ręcznym wydobyciem urobku w gruntach suchych, głębokości do 3,0·m, kategoria gruntu III-IV - roboty ręczne 20%</t>
  </si>
  <si>
    <t>Roboty ziemne koparkami podsiębiernymi z transportem urobku samochodami samowyładowczymi do 1·km, koparka 0,40·m3, grunt kategorii III    (R= 0,955, M= 1,000, S= 1,000)</t>
  </si>
  <si>
    <t>Nakłady uzupełniające do tablic 0201-0213 za każde dalsze rozpoczęte 0,5·km odległości transportu, ponad 1·km samochodami samowyładowczymi, po drogach utwardzonych, grunt kategorii III-IV, samochód do 5·t</t>
  </si>
  <si>
    <t>Zasypanie wykopów fundamentowych podłużnych, punktowych, rowów, wykopów obiektowych, ubijaki, grubość w stanie luźnym 25·cm, kategoria gruntu III-IV</t>
  </si>
  <si>
    <t>Umocnienie pionowych ścian wykopów liniowych palami szalunkowymi (wypraskami) w gruntach suchych z rozbiórką, umocnienia ażurowe, głębokość do 3.0·m, kategoria gruntu III-IV</t>
  </si>
  <si>
    <t>Obsypki i podłoża pod kanały i obiekty z materiałów sypkich,</t>
  </si>
  <si>
    <t>Studzienki połączeniowe drenażowe w dnie wykopu, z rur betonowych, Fi·500·mm</t>
  </si>
  <si>
    <t>Ułożenie drenażu z rur z tworzyw sztucznych, w zwojach, Dn·100·mm</t>
  </si>
  <si>
    <t>Demontaż rurociągu z tworzyw sztucznych (PCW, PE), rurociągi z PCW, Fi·do 110·mm</t>
  </si>
  <si>
    <t>Analogia -Demontaż studzienek drenażowych, betonowych o średnicy 500·mm</t>
  </si>
  <si>
    <t>Pompowanie próbne pomiarowe lub oczyszczające, otwór Fi·150-500·mm - analogia - Pompowanie wody z wykopu</t>
  </si>
  <si>
    <t>m-g</t>
  </si>
  <si>
    <t>Kanalizacja deszczowa - SST D 03.02.01</t>
  </si>
  <si>
    <t>Oznakowanie trasy kanału ułożonego w ziemi taśmą z tworzywa sztucznego - analogia zabezpieczenie wykopu taśmą ostrzegawczą   (R= 0,955, M= 1,000, S= 1,000)</t>
  </si>
  <si>
    <t>Kanały z rur typu PVC łączone na wcisk, Fi·400·mm, SN8 - lite</t>
  </si>
  <si>
    <t>Kanały z rur typu PVC łączone na wcisk, Fi·315·mm, SN8 - lite</t>
  </si>
  <si>
    <t>Kanały z rur typu PVC łączone na wcisk, Fi·250·mm, SN8 - lite</t>
  </si>
  <si>
    <t>Kanały z rur typu PVC łączone na wcisk, Fi·200·mm, SN12 - lite</t>
  </si>
  <si>
    <t>Studnie rewizyjne z kręgów betonowych B-45 w gotowym wykopie, kręgi Fi·1200·mm, łączone na uszczelki gumowe z pierścieniem odciążającym, głębokość 3·m</t>
  </si>
  <si>
    <t>Studnie rewizyjne z kręgów betonowych w gotowym wykopie, kręgi Fi·1200·mm, dodatek za każde 0,5·m głębokości ponad 3·m</t>
  </si>
  <si>
    <t>0.5 m</t>
  </si>
  <si>
    <t>Studnie rewizyjne z kręgów betonowych B-45 w gotowym wykopie, kręgi Fi·1000·mm łączone na uszczelki gumowe z pierścieniem odciążającym, głębokość 3·m</t>
  </si>
  <si>
    <t>Studnie rewizyjne z kręgów betonowych w gotowym wykopie, kręgi Fi·1000·mm, dodatek za każde 0,5·m głębokości ponad 3·m</t>
  </si>
  <si>
    <t>Studzienki kanalizacyjne z gotowych elementów z tworzyw sztucznych, Fi·425·mm z włazem typu ciężkiego - studzienka do odprowadzenia wody z drenażu francuskiego</t>
  </si>
  <si>
    <t>Studzienki ściekowe z gotowych elementów, uliczna betonowa, Fi·500·mm z osadnikiem bez syfonu, z kratką uliczną żeliwną typu WU-C1</t>
  </si>
  <si>
    <t>Analogia - separator substancji ropopochodnych zintegrowany z osadnikiem oraz wewnętrznym obejściem hydraulicznym typu ECO-K 20/200 -6,0</t>
  </si>
  <si>
    <t>Zabezpieczenie kabli w ziemi   (R= 0,955, M= 1,000, S= 1,000)</t>
  </si>
  <si>
    <t>Próba szczelności kanałów rurowych, kanał Dn·200·mm</t>
  </si>
  <si>
    <t>Próba szczelności kanałów rurowych, kanał Dn·250·mm</t>
  </si>
  <si>
    <t>Próba szczelności kanałów rurowych, kanał Dn·300·mm</t>
  </si>
  <si>
    <t>Próba szczelności kanałów rurowych, kanał Dn·400·mm</t>
  </si>
  <si>
    <t>Kalk. Indyw. Obsługa geodezyjna, geodezyjny pomiar powykonawczy w postaci graficznej i elektronicznej</t>
  </si>
  <si>
    <t>Roboty dodatkowe - SST D.03.02.01</t>
  </si>
  <si>
    <t>Regulacja pionowa istn. studzienek kanalizacyjnych + pierścień odciążający</t>
  </si>
  <si>
    <t>Osadzenie w studzienkach i komorach, skrzynka uliczna - /p. analogię dostosowanie rzędnych istn. skrzynek zasuw i hydrantów do niwelety drogi/</t>
  </si>
  <si>
    <t>Wykonanie połączeń przerwanych rurociągów drenarskich w gruntach kategorii II i III, Fi·12.5-15.0·cm, głębokość 1.50·m -naprawa uszkodzonych ciągów drenarskich i istn. odwodnienia</t>
  </si>
  <si>
    <t>Wylot kanalizacji do odbiornika - SST D.03.02.01</t>
  </si>
  <si>
    <t>Wykonanie narzutu kamiennego luzem, z brzegu, wyładunek ręczny, narzut nadwodny, nakłady podstawowe</t>
  </si>
  <si>
    <t>Wykonanie narzutu kamiennego luzem, z brzegu, wyładunek ręczny, narzut nadwodny, nakłady na transport technologiczny</t>
  </si>
  <si>
    <t>Budowle żelbetowe o objętości 1,01-10,0·m3 - /p. analogię - dostawa i zamontowanie prefabrykowanego wylotu kanału deszczowego Dn400 typu KPED 02.16 z klapą zwrotną/</t>
  </si>
  <si>
    <t>Drenaż francuski - SST D.03.02.01</t>
  </si>
  <si>
    <t>Drenaż korytkowy (francuski) w gruncie suchym lub o normalnej wilgotności, drenaż z owinięciem geowłókniną, przekrój rowka drenażowego 40x80·cm, koparko-spycharka</t>
  </si>
  <si>
    <t>Ułożenie drenażu z rur z tworzyw sztucznych, prostych, Dn·150·mm</t>
  </si>
  <si>
    <t>Krotność</t>
  </si>
  <si>
    <t>OŚWIETLENIE I MONITORING</t>
  </si>
  <si>
    <t>KOSZTORYS OFERTOWY</t>
  </si>
  <si>
    <t>BRANŻA DROGOWA</t>
  </si>
  <si>
    <t>ODWODNIENIE</t>
  </si>
  <si>
    <r>
      <t xml:space="preserve"> dla krawężników betonowych 15×30cm wyniesionych 12cm - 30×15+15×20cm, F=0.075m</t>
    </r>
    <r>
      <rPr>
        <i/>
        <vertAlign val="superscript"/>
        <sz val="9"/>
        <rFont val="Calibri"/>
        <family val="2"/>
        <charset val="238"/>
        <scheme val="minor"/>
      </rPr>
      <t>2</t>
    </r>
    <r>
      <rPr>
        <i/>
        <vertAlign val="superscript"/>
        <sz val="9"/>
        <color indexed="16"/>
        <rFont val="Calibri"/>
        <family val="2"/>
        <charset val="238"/>
        <scheme val="minor"/>
      </rPr>
      <t xml:space="preserve">     </t>
    </r>
    <r>
      <rPr>
        <i/>
        <sz val="9"/>
        <rFont val="Calibri"/>
        <family val="2"/>
        <charset val="238"/>
        <scheme val="minor"/>
      </rPr>
      <t>98,85</t>
    </r>
  </si>
  <si>
    <r>
      <t xml:space="preserve"> dla krawężników betonowych 15×22cm wyniesionych 3cm - 30×15+15×11cm, F=0.0615m</t>
    </r>
    <r>
      <rPr>
        <i/>
        <vertAlign val="superscript"/>
        <sz val="9"/>
        <rFont val="Calibri"/>
        <family val="2"/>
        <charset val="238"/>
        <scheme val="minor"/>
      </rPr>
      <t xml:space="preserve">2     </t>
    </r>
    <r>
      <rPr>
        <i/>
        <sz val="9"/>
        <rFont val="Calibri"/>
        <family val="2"/>
        <charset val="238"/>
        <scheme val="minor"/>
      </rPr>
      <t>50,246</t>
    </r>
  </si>
  <si>
    <r>
      <t xml:space="preserve"> dla krawężników betonowych 15×22cm wyniesionych 2cm - 30×15+15×11cm, F=0.0615m</t>
    </r>
    <r>
      <rPr>
        <i/>
        <vertAlign val="superscript"/>
        <sz val="9"/>
        <rFont val="Calibri"/>
        <family val="2"/>
        <charset val="238"/>
        <scheme val="minor"/>
      </rPr>
      <t xml:space="preserve">2     </t>
    </r>
    <r>
      <rPr>
        <i/>
        <sz val="9"/>
        <rFont val="Calibri"/>
        <family val="2"/>
        <charset val="238"/>
        <scheme val="minor"/>
      </rPr>
      <t>3,567</t>
    </r>
  </si>
  <si>
    <r>
      <t xml:space="preserve"> dla krawężników kamiennych 20×35cm wyniesionych 16cm - 35×15+15×20cm, F=0.0825m</t>
    </r>
    <r>
      <rPr>
        <i/>
        <vertAlign val="superscript"/>
        <sz val="9"/>
        <rFont val="Calibri"/>
        <family val="2"/>
        <charset val="238"/>
        <scheme val="minor"/>
      </rPr>
      <t xml:space="preserve">2     </t>
    </r>
    <r>
      <rPr>
        <i/>
        <sz val="9"/>
        <rFont val="Calibri"/>
        <family val="2"/>
        <charset val="238"/>
        <scheme val="minor"/>
      </rPr>
      <t>61*0,0825</t>
    </r>
  </si>
  <si>
    <r>
      <t xml:space="preserve"> dla krawężników kamiennych 20×25cm wyniesionych 2cm - 25×15cm, F=0.0375m</t>
    </r>
    <r>
      <rPr>
        <i/>
        <vertAlign val="superscript"/>
        <sz val="9"/>
        <rFont val="Calibri"/>
        <family val="2"/>
        <charset val="238"/>
        <scheme val="minor"/>
      </rPr>
      <t xml:space="preserve">2      </t>
    </r>
    <r>
      <rPr>
        <i/>
        <sz val="9"/>
        <rFont val="Calibri"/>
        <family val="2"/>
        <charset val="238"/>
        <scheme val="minor"/>
      </rPr>
      <t>61*0,0375</t>
    </r>
  </si>
  <si>
    <t>"Węzeł przesiadkowy przy Amfiteatrze w Żywcu"</t>
  </si>
  <si>
    <t>o2</t>
  </si>
  <si>
    <t>o1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</si>
  <si>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</si>
  <si>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</si>
  <si>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</si>
  <si>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</si>
  <si>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</si>
  <si>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</si>
  <si>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</si>
  <si>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</si>
  <si>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</si>
  <si>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</si>
  <si>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</si>
  <si>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</si>
  <si>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</si>
  <si>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</si>
  <si>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</si>
  <si>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</si>
  <si>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</si>
  <si>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</si>
  <si>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</si>
  <si>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</si>
  <si>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</si>
  <si>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</si>
  <si>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</si>
  <si>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</si>
  <si>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</si>
  <si>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</si>
  <si>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</si>
  <si>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</si>
  <si>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</si>
  <si>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</si>
  <si>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</si>
  <si>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</si>
  <si>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</si>
  <si>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</si>
  <si>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o37</t>
  </si>
  <si>
    <t>o38</t>
  </si>
  <si>
    <t>o39</t>
  </si>
  <si>
    <t>o40</t>
  </si>
  <si>
    <t>o41</t>
  </si>
  <si>
    <t>od1</t>
  </si>
  <si>
    <t>od2</t>
  </si>
  <si>
    <t>od3</t>
  </si>
  <si>
    <t>od4</t>
  </si>
  <si>
    <t>od5</t>
  </si>
  <si>
    <t>od6</t>
  </si>
  <si>
    <t>od7</t>
  </si>
  <si>
    <t>od8</t>
  </si>
  <si>
    <t>od9</t>
  </si>
  <si>
    <t>od10</t>
  </si>
  <si>
    <t>od11</t>
  </si>
  <si>
    <t>od12</t>
  </si>
  <si>
    <t>od13</t>
  </si>
  <si>
    <t>od14</t>
  </si>
  <si>
    <t>od15</t>
  </si>
  <si>
    <t>od16</t>
  </si>
  <si>
    <t>od17</t>
  </si>
  <si>
    <t>od18</t>
  </si>
  <si>
    <t>od19</t>
  </si>
  <si>
    <t>od20</t>
  </si>
  <si>
    <t>od21</t>
  </si>
  <si>
    <t>od22</t>
  </si>
  <si>
    <t>od23</t>
  </si>
  <si>
    <t>od24</t>
  </si>
  <si>
    <t>od25</t>
  </si>
  <si>
    <t>od26</t>
  </si>
  <si>
    <t>od27</t>
  </si>
  <si>
    <t>od28</t>
  </si>
  <si>
    <t>od29</t>
  </si>
  <si>
    <t>od30</t>
  </si>
  <si>
    <t>od31</t>
  </si>
  <si>
    <t>od32</t>
  </si>
  <si>
    <t>od33</t>
  </si>
  <si>
    <t>od34</t>
  </si>
  <si>
    <t>od35</t>
  </si>
  <si>
    <t>od36</t>
  </si>
  <si>
    <t>od37</t>
  </si>
  <si>
    <t>od38</t>
  </si>
  <si>
    <t>od39</t>
  </si>
  <si>
    <t>od40</t>
  </si>
  <si>
    <t>od41</t>
  </si>
  <si>
    <t>od42</t>
  </si>
  <si>
    <t>D 03.02.01</t>
  </si>
  <si>
    <t>SUMA NETTO: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</si>
</sst>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8" x14ac:knownFonts="1">
    <font>
      <sz val="10"/>
      <color indexed="64"/>
      <name val="Arial"/>
      <charset val="1"/>
    </font>
    <font>
      <sz val="8"/>
      <color indexed="64"/>
      <name val="Arial"/>
      <charset val="1"/>
    </font>
    <font>
      <sz val="10"/>
      <color rgb="FF000000"/>
      <name val="Arial"/>
    </font>
    <font>
      <b/>
      <sz val="14"/>
      <color indexed="64"/>
      <name val="Calibri"/>
      <family val="2"/>
      <charset val="238"/>
      <scheme val="minor"/>
    </font>
    <font>
      <sz val="8"/>
      <color indexed="64"/>
      <name val="Calibri"/>
      <family val="2"/>
      <charset val="238"/>
      <scheme val="minor"/>
    </font>
    <font>
      <i/>
      <sz val="7"/>
      <color indexed="64"/>
      <name val="Calibri"/>
      <family val="2"/>
      <charset val="238"/>
      <scheme val="minor"/>
    </font>
    <font>
      <i/>
      <sz val="12"/>
      <color indexed="64"/>
      <name val="Calibri"/>
      <family val="2"/>
      <charset val="238"/>
      <scheme val="minor"/>
    </font>
    <font>
      <b/>
      <sz val="8"/>
      <color indexed="64"/>
      <name val="Calibri"/>
      <family val="2"/>
      <charset val="238"/>
      <scheme val="minor"/>
    </font>
    <font>
      <i/>
      <sz val="8"/>
      <color indexed="64"/>
      <name val="Calibri"/>
      <family val="2"/>
      <charset val="238"/>
      <scheme val="minor"/>
    </font>
    <font>
      <i/>
      <vertAlign val="superscript"/>
      <sz val="9"/>
      <name val="Calibri"/>
      <family val="2"/>
      <charset val="238"/>
      <scheme val="minor"/>
    </font>
    <font>
      <i/>
      <vertAlign val="superscript"/>
      <sz val="9"/>
      <color indexed="16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sz val="10"/>
      <color indexed="64"/>
      <name val="Calibri"/>
      <family val="2"/>
      <charset val="238"/>
      <scheme val="minor"/>
    </font>
    <font>
      <sz val="8"/>
      <name val="Arial"/>
      <family val="2"/>
      <charset val="238"/>
    </font>
    <font>
      <sz val="12"/>
      <color indexed="64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4659260841701"/>
        <bgColor indexed="64"/>
      </patternFill>
    </fill>
  </fills>
  <borders count="4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rgb="FF000000"/>
      </left>
      <right style="medium">
        <color indexed="8"/>
      </right>
      <top style="thin">
        <color rgb="FF000000"/>
      </top>
      <bottom style="thin">
        <color rgb="FF000000"/>
      </bottom>
      <diagonal/>
    </border>
    <border>
      <left style="medium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8"/>
      </right>
      <top style="thin">
        <color rgb="FF000000"/>
      </top>
      <bottom/>
      <diagonal/>
    </border>
    <border>
      <left style="medium">
        <color indexed="8"/>
      </left>
      <right/>
      <top/>
      <bottom/>
      <diagonal/>
    </border>
    <border>
      <left style="thin">
        <color rgb="FF000000"/>
      </left>
      <right style="medium">
        <color indexed="8"/>
      </right>
      <top/>
      <bottom style="thin">
        <color rgb="FF000000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rgb="FF000000"/>
      </right>
      <top style="thin">
        <color indexed="8"/>
      </top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8"/>
      </bottom>
      <diagonal/>
    </border>
    <border>
      <left style="thin">
        <color rgb="FF000000"/>
      </left>
      <right style="medium">
        <color indexed="8"/>
      </right>
      <top style="thin">
        <color rgb="FF000000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110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49" fontId="8" fillId="6" borderId="6" xfId="0" applyNumberFormat="1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12" fillId="7" borderId="7" xfId="1" applyFont="1" applyFill="1" applyBorder="1" applyAlignment="1">
      <alignment horizontal="center" vertical="center" wrapText="1"/>
    </xf>
    <xf numFmtId="0" fontId="12" fillId="7" borderId="7" xfId="1" applyFont="1" applyFill="1" applyBorder="1" applyAlignment="1">
      <alignment horizontal="left" vertical="center" wrapText="1"/>
    </xf>
    <xf numFmtId="0" fontId="12" fillId="7" borderId="7" xfId="1" applyFont="1" applyFill="1" applyBorder="1" applyAlignment="1">
      <alignment horizontal="right" vertical="center" wrapText="1"/>
    </xf>
    <xf numFmtId="0" fontId="13" fillId="8" borderId="7" xfId="1" applyFont="1" applyFill="1" applyBorder="1" applyAlignment="1">
      <alignment horizontal="center" vertical="center" wrapText="1"/>
    </xf>
    <xf numFmtId="0" fontId="13" fillId="8" borderId="7" xfId="1" applyFont="1" applyFill="1" applyBorder="1" applyAlignment="1">
      <alignment horizontal="left" vertical="center" wrapText="1"/>
    </xf>
    <xf numFmtId="0" fontId="13" fillId="8" borderId="7" xfId="1" applyFont="1" applyFill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right"/>
    </xf>
    <xf numFmtId="0" fontId="12" fillId="7" borderId="8" xfId="1" applyFont="1" applyFill="1" applyBorder="1" applyAlignment="1">
      <alignment horizontal="left" vertical="center" wrapText="1"/>
    </xf>
    <xf numFmtId="0" fontId="12" fillId="7" borderId="8" xfId="1" applyFont="1" applyFill="1" applyBorder="1" applyAlignment="1">
      <alignment horizontal="center" vertical="center" wrapText="1"/>
    </xf>
    <xf numFmtId="0" fontId="12" fillId="7" borderId="8" xfId="1" applyFont="1" applyFill="1" applyBorder="1" applyAlignment="1">
      <alignment horizontal="righ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12" fillId="7" borderId="10" xfId="1" applyFont="1" applyFill="1" applyBorder="1" applyAlignment="1">
      <alignment horizontal="left" vertical="center" wrapText="1"/>
    </xf>
    <xf numFmtId="0" fontId="12" fillId="7" borderId="10" xfId="1" applyFont="1" applyFill="1" applyBorder="1" applyAlignment="1">
      <alignment horizontal="center" vertical="center" wrapText="1"/>
    </xf>
    <xf numFmtId="0" fontId="12" fillId="7" borderId="10" xfId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164" fontId="4" fillId="9" borderId="3" xfId="0" applyNumberFormat="1" applyFont="1" applyFill="1" applyBorder="1" applyAlignment="1" applyProtection="1">
      <alignment horizontal="right" vertical="center" wrapText="1"/>
      <protection locked="0"/>
    </xf>
    <xf numFmtId="164" fontId="4" fillId="9" borderId="3" xfId="0" applyNumberFormat="1" applyFont="1" applyFill="1" applyBorder="1" applyAlignment="1" applyProtection="1">
      <alignment horizontal="center" vertical="center" wrapText="1"/>
      <protection locked="0"/>
    </xf>
    <xf numFmtId="164" fontId="4" fillId="9" borderId="4" xfId="0" applyNumberFormat="1" applyFont="1" applyFill="1" applyBorder="1" applyAlignment="1" applyProtection="1">
      <alignment horizontal="center" vertical="center" wrapText="1"/>
      <protection locked="0"/>
    </xf>
    <xf numFmtId="164" fontId="4" fillId="9" borderId="5" xfId="0" applyNumberFormat="1" applyFont="1" applyFill="1" applyBorder="1" applyAlignment="1" applyProtection="1">
      <alignment horizontal="center" vertical="center" wrapText="1"/>
      <protection locked="0"/>
    </xf>
    <xf numFmtId="164" fontId="4" fillId="9" borderId="1" xfId="0" applyNumberFormat="1" applyFont="1" applyFill="1" applyBorder="1" applyAlignment="1" applyProtection="1">
      <alignment horizontal="center" vertical="center" wrapText="1"/>
      <protection locked="0"/>
    </xf>
    <xf numFmtId="164" fontId="13" fillId="9" borderId="7" xfId="1" applyNumberFormat="1" applyFont="1" applyFill="1" applyBorder="1" applyAlignment="1" applyProtection="1">
      <alignment horizontal="right" vertical="center" wrapText="1"/>
      <protection locked="0"/>
    </xf>
    <xf numFmtId="164" fontId="15" fillId="9" borderId="1" xfId="0" applyNumberFormat="1" applyFont="1" applyFill="1" applyBorder="1" applyProtection="1">
      <protection locked="0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164" fontId="4" fillId="2" borderId="14" xfId="0" applyNumberFormat="1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vertical="center" wrapText="1"/>
    </xf>
    <xf numFmtId="164" fontId="7" fillId="4" borderId="18" xfId="0" applyNumberFormat="1" applyFont="1" applyFill="1" applyBorder="1" applyAlignment="1">
      <alignment horizontal="right" vertical="center" wrapText="1"/>
    </xf>
    <xf numFmtId="0" fontId="7" fillId="5" borderId="17" xfId="0" applyFont="1" applyFill="1" applyBorder="1" applyAlignment="1">
      <alignment vertical="center" wrapText="1"/>
    </xf>
    <xf numFmtId="164" fontId="7" fillId="5" borderId="18" xfId="0" applyNumberFormat="1" applyFont="1" applyFill="1" applyBorder="1" applyAlignment="1">
      <alignment horizontal="right" vertical="center" wrapText="1"/>
    </xf>
    <xf numFmtId="0" fontId="4" fillId="0" borderId="17" xfId="0" applyFont="1" applyBorder="1" applyAlignment="1">
      <alignment horizontal="center" vertical="top" wrapText="1"/>
    </xf>
    <xf numFmtId="164" fontId="4" fillId="0" borderId="18" xfId="0" applyNumberFormat="1" applyFont="1" applyBorder="1" applyAlignment="1">
      <alignment horizontal="right" vertical="center" wrapText="1"/>
    </xf>
    <xf numFmtId="0" fontId="4" fillId="0" borderId="19" xfId="0" applyFont="1" applyBorder="1" applyAlignment="1">
      <alignment horizontal="center" vertical="top" wrapText="1"/>
    </xf>
    <xf numFmtId="164" fontId="4" fillId="0" borderId="18" xfId="0" applyNumberFormat="1" applyFont="1" applyBorder="1" applyAlignment="1">
      <alignment horizontal="right" vertical="center" wrapText="1"/>
    </xf>
    <xf numFmtId="0" fontId="4" fillId="0" borderId="20" xfId="0" applyFont="1" applyBorder="1" applyAlignment="1">
      <alignment horizontal="center" vertical="top" wrapText="1"/>
    </xf>
    <xf numFmtId="164" fontId="4" fillId="0" borderId="21" xfId="0" applyNumberFormat="1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top" wrapText="1"/>
    </xf>
    <xf numFmtId="164" fontId="4" fillId="0" borderId="23" xfId="0" applyNumberFormat="1" applyFont="1" applyBorder="1" applyAlignment="1">
      <alignment horizontal="right" vertical="center" wrapText="1"/>
    </xf>
    <xf numFmtId="0" fontId="4" fillId="0" borderId="15" xfId="0" applyFont="1" applyBorder="1" applyAlignment="1">
      <alignment horizontal="center" vertical="top" wrapText="1"/>
    </xf>
    <xf numFmtId="164" fontId="12" fillId="7" borderId="24" xfId="1" applyNumberFormat="1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 wrapText="1"/>
    </xf>
    <xf numFmtId="164" fontId="12" fillId="7" borderId="26" xfId="1" applyNumberFormat="1" applyFont="1" applyFill="1" applyBorder="1" applyAlignment="1">
      <alignment horizontal="right" vertical="center" wrapText="1"/>
    </xf>
    <xf numFmtId="0" fontId="4" fillId="0" borderId="15" xfId="0" applyFont="1" applyBorder="1" applyAlignment="1">
      <alignment vertical="top" wrapText="1"/>
    </xf>
    <xf numFmtId="164" fontId="4" fillId="0" borderId="16" xfId="0" applyNumberFormat="1" applyFont="1" applyBorder="1" applyAlignment="1">
      <alignment horizontal="right" vertical="center" wrapText="1"/>
    </xf>
    <xf numFmtId="0" fontId="7" fillId="4" borderId="27" xfId="0" applyFont="1" applyFill="1" applyBorder="1" applyAlignment="1">
      <alignment vertical="center" wrapText="1"/>
    </xf>
    <xf numFmtId="164" fontId="12" fillId="7" borderId="28" xfId="1" applyNumberFormat="1" applyFont="1" applyFill="1" applyBorder="1" applyAlignment="1">
      <alignment horizontal="right" vertical="center" wrapText="1"/>
    </xf>
    <xf numFmtId="0" fontId="4" fillId="0" borderId="29" xfId="0" applyFont="1" applyBorder="1" applyAlignment="1">
      <alignment vertical="top" wrapText="1"/>
    </xf>
    <xf numFmtId="0" fontId="4" fillId="0" borderId="30" xfId="0" applyFont="1" applyBorder="1" applyAlignment="1">
      <alignment vertical="top" wrapText="1"/>
    </xf>
    <xf numFmtId="0" fontId="14" fillId="0" borderId="30" xfId="0" applyFont="1" applyBorder="1" applyAlignment="1">
      <alignment vertical="top" wrapText="1"/>
    </xf>
    <xf numFmtId="0" fontId="14" fillId="0" borderId="30" xfId="0" applyFont="1" applyBorder="1" applyAlignment="1">
      <alignment vertical="center"/>
    </xf>
    <xf numFmtId="0" fontId="14" fillId="0" borderId="30" xfId="0" applyFont="1" applyBorder="1" applyAlignment="1">
      <alignment horizontal="center" vertical="center"/>
    </xf>
    <xf numFmtId="164" fontId="15" fillId="9" borderId="30" xfId="0" applyNumberFormat="1" applyFont="1" applyFill="1" applyBorder="1" applyProtection="1">
      <protection locked="0"/>
    </xf>
    <xf numFmtId="164" fontId="4" fillId="0" borderId="31" xfId="0" applyNumberFormat="1" applyFont="1" applyBorder="1" applyAlignment="1">
      <alignment horizontal="right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18" xfId="0" applyNumberFormat="1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right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13" fillId="8" borderId="37" xfId="1" applyFont="1" applyFill="1" applyBorder="1" applyAlignment="1">
      <alignment horizontal="center" vertical="center" wrapText="1"/>
    </xf>
    <xf numFmtId="0" fontId="13" fillId="8" borderId="37" xfId="1" applyFont="1" applyFill="1" applyBorder="1" applyAlignment="1">
      <alignment horizontal="left" vertical="center" wrapText="1"/>
    </xf>
    <xf numFmtId="0" fontId="13" fillId="8" borderId="37" xfId="1" applyFont="1" applyFill="1" applyBorder="1" applyAlignment="1">
      <alignment horizontal="right" vertical="center" wrapText="1"/>
    </xf>
    <xf numFmtId="164" fontId="13" fillId="9" borderId="37" xfId="1" applyNumberFormat="1" applyFont="1" applyFill="1" applyBorder="1" applyAlignment="1" applyProtection="1">
      <alignment horizontal="right" vertical="center" wrapText="1"/>
      <protection locked="0"/>
    </xf>
    <xf numFmtId="164" fontId="13" fillId="8" borderId="38" xfId="1" applyNumberFormat="1" applyFont="1" applyFill="1" applyBorder="1" applyAlignment="1">
      <alignment horizontal="right" vertical="center" wrapText="1"/>
    </xf>
    <xf numFmtId="49" fontId="8" fillId="6" borderId="39" xfId="0" applyNumberFormat="1" applyFont="1" applyFill="1" applyBorder="1" applyAlignment="1">
      <alignment horizontal="left" vertical="top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right" vertical="center" wrapText="1"/>
    </xf>
    <xf numFmtId="0" fontId="17" fillId="0" borderId="11" xfId="0" applyFont="1" applyBorder="1" applyAlignment="1">
      <alignment horizontal="right" vertical="center" wrapText="1"/>
    </xf>
    <xf numFmtId="164" fontId="17" fillId="0" borderId="11" xfId="0" applyNumberFormat="1" applyFont="1" applyBorder="1" applyAlignment="1">
      <alignment horizontal="right"/>
    </xf>
  </cellXfs>
  <cellStyles count="2">
    <cellStyle name="Normalny" xfId="0" builtinId="0"/>
    <cellStyle name="Normalny 2" xfId="1" xr:uid="{D5C93DDE-AD69-407C-8AB7-2F096FF235A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EEE42-3CFE-48DB-998A-0DC27F622D09}">
  <sheetPr>
    <pageSetUpPr autoPageBreaks="0"/>
  </sheetPr>
  <dimension ref="B1:I308"/>
  <sheetViews>
    <sheetView tabSelected="1" workbookViewId="0">
      <selection activeCell="H7" sqref="H7"/>
    </sheetView>
  </sheetViews>
  <sheetFormatPr defaultRowHeight="12.5" x14ac:dyDescent="0.25"/>
  <cols>
    <col min="2" max="2" width="5" style="1" customWidth="1"/>
    <col min="3" max="3" width="10" style="1" customWidth="1"/>
    <col min="4" max="4" width="54.26953125" style="1" customWidth="1"/>
    <col min="5" max="5" width="5.7265625" style="1" customWidth="1"/>
    <col min="6" max="6" width="11.453125" style="37" customWidth="1"/>
    <col min="7" max="7" width="11.453125" style="40" customWidth="1"/>
    <col min="8" max="8" width="11.453125" customWidth="1"/>
    <col min="9" max="9" width="18.90625" style="41" customWidth="1"/>
  </cols>
  <sheetData>
    <row r="1" spans="2:9" ht="30" customHeight="1" x14ac:dyDescent="0.25">
      <c r="B1" s="34" t="s">
        <v>411</v>
      </c>
      <c r="C1" s="34"/>
      <c r="D1" s="34"/>
      <c r="E1" s="34"/>
      <c r="F1" s="34"/>
      <c r="G1" s="34"/>
      <c r="H1" s="34"/>
      <c r="I1" s="34"/>
    </row>
    <row r="2" spans="2:9" ht="30" customHeight="1" thickBot="1" x14ac:dyDescent="0.3">
      <c r="B2" s="34" t="s">
        <v>419</v>
      </c>
      <c r="C2" s="34"/>
      <c r="D2" s="34"/>
      <c r="E2" s="34"/>
      <c r="F2" s="34"/>
      <c r="G2" s="34"/>
      <c r="H2" s="34"/>
      <c r="I2" s="34"/>
    </row>
    <row r="3" spans="2:9" s="2" customFormat="1" x14ac:dyDescent="0.25">
      <c r="B3" s="60" t="s">
        <v>0</v>
      </c>
      <c r="C3" s="61" t="s">
        <v>1</v>
      </c>
      <c r="D3" s="61" t="s">
        <v>2</v>
      </c>
      <c r="E3" s="61" t="s">
        <v>3</v>
      </c>
      <c r="F3" s="61" t="s">
        <v>4</v>
      </c>
      <c r="G3" s="61" t="s">
        <v>409</v>
      </c>
      <c r="H3" s="61" t="s">
        <v>258</v>
      </c>
      <c r="I3" s="62" t="s">
        <v>259</v>
      </c>
    </row>
    <row r="4" spans="2:9" s="2" customFormat="1" ht="13" thickBot="1" x14ac:dyDescent="0.3">
      <c r="B4" s="90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>
        <v>6</v>
      </c>
      <c r="H4" s="3">
        <v>7</v>
      </c>
      <c r="I4" s="91">
        <v>8</v>
      </c>
    </row>
    <row r="5" spans="2:9" s="2" customFormat="1" ht="12.5" customHeight="1" x14ac:dyDescent="0.25">
      <c r="B5" s="95" t="s">
        <v>412</v>
      </c>
      <c r="C5" s="96"/>
      <c r="D5" s="96"/>
      <c r="E5" s="96"/>
      <c r="F5" s="96"/>
      <c r="G5" s="96"/>
      <c r="H5" s="96"/>
      <c r="I5" s="97"/>
    </row>
    <row r="6" spans="2:9" s="2" customFormat="1" x14ac:dyDescent="0.25">
      <c r="B6" s="63"/>
      <c r="C6" s="5" t="s">
        <v>10</v>
      </c>
      <c r="D6" s="6" t="s">
        <v>11</v>
      </c>
      <c r="E6" s="4"/>
      <c r="F6" s="7"/>
      <c r="G6" s="38"/>
      <c r="H6" s="7"/>
      <c r="I6" s="64"/>
    </row>
    <row r="7" spans="2:9" s="2" customFormat="1" x14ac:dyDescent="0.25">
      <c r="B7" s="65"/>
      <c r="C7" s="9" t="s">
        <v>12</v>
      </c>
      <c r="D7" s="10" t="s">
        <v>13</v>
      </c>
      <c r="E7" s="8"/>
      <c r="F7" s="11"/>
      <c r="G7" s="39"/>
      <c r="H7" s="11"/>
      <c r="I7" s="66"/>
    </row>
    <row r="8" spans="2:9" ht="21" x14ac:dyDescent="0.25">
      <c r="B8" s="67" t="s">
        <v>5</v>
      </c>
      <c r="C8" s="12" t="s">
        <v>14</v>
      </c>
      <c r="D8" s="13" t="s">
        <v>15</v>
      </c>
      <c r="E8" s="14" t="s">
        <v>16</v>
      </c>
      <c r="F8" s="15">
        <v>1</v>
      </c>
      <c r="G8" s="16">
        <v>1</v>
      </c>
      <c r="H8" s="53"/>
      <c r="I8" s="68">
        <f>ROUND((F8*G8*H8),2)</f>
        <v>0</v>
      </c>
    </row>
    <row r="9" spans="2:9" s="2" customFormat="1" x14ac:dyDescent="0.25">
      <c r="B9" s="65"/>
      <c r="C9" s="9" t="s">
        <v>12</v>
      </c>
      <c r="D9" s="10" t="s">
        <v>17</v>
      </c>
      <c r="E9" s="8"/>
      <c r="F9" s="11"/>
      <c r="G9" s="39"/>
      <c r="H9" s="11"/>
      <c r="I9" s="66"/>
    </row>
    <row r="10" spans="2:9" x14ac:dyDescent="0.25">
      <c r="B10" s="67" t="s">
        <v>6</v>
      </c>
      <c r="C10" s="12" t="s">
        <v>18</v>
      </c>
      <c r="D10" s="13" t="s">
        <v>19</v>
      </c>
      <c r="E10" s="14" t="s">
        <v>20</v>
      </c>
      <c r="F10" s="15">
        <v>5</v>
      </c>
      <c r="G10" s="16">
        <v>1</v>
      </c>
      <c r="H10" s="53"/>
      <c r="I10" s="68">
        <f t="shared" ref="I10:I33" si="0">ROUND((F10*G10*H10),2)</f>
        <v>0</v>
      </c>
    </row>
    <row r="11" spans="2:9" x14ac:dyDescent="0.25">
      <c r="B11" s="67" t="s">
        <v>7</v>
      </c>
      <c r="C11" s="12" t="s">
        <v>18</v>
      </c>
      <c r="D11" s="13" t="s">
        <v>21</v>
      </c>
      <c r="E11" s="14" t="s">
        <v>20</v>
      </c>
      <c r="F11" s="15">
        <v>18</v>
      </c>
      <c r="G11" s="16">
        <v>1</v>
      </c>
      <c r="H11" s="53"/>
      <c r="I11" s="68">
        <f t="shared" si="0"/>
        <v>0</v>
      </c>
    </row>
    <row r="12" spans="2:9" x14ac:dyDescent="0.25">
      <c r="B12" s="67" t="s">
        <v>8</v>
      </c>
      <c r="C12" s="12" t="s">
        <v>18</v>
      </c>
      <c r="D12" s="13" t="s">
        <v>22</v>
      </c>
      <c r="E12" s="14" t="s">
        <v>20</v>
      </c>
      <c r="F12" s="15">
        <v>17</v>
      </c>
      <c r="G12" s="16">
        <v>1</v>
      </c>
      <c r="H12" s="53"/>
      <c r="I12" s="68">
        <f t="shared" si="0"/>
        <v>0</v>
      </c>
    </row>
    <row r="13" spans="2:9" x14ac:dyDescent="0.25">
      <c r="B13" s="67" t="s">
        <v>9</v>
      </c>
      <c r="C13" s="12" t="s">
        <v>18</v>
      </c>
      <c r="D13" s="13" t="s">
        <v>23</v>
      </c>
      <c r="E13" s="14" t="s">
        <v>20</v>
      </c>
      <c r="F13" s="15">
        <v>11</v>
      </c>
      <c r="G13" s="16">
        <v>1</v>
      </c>
      <c r="H13" s="53"/>
      <c r="I13" s="68">
        <f t="shared" si="0"/>
        <v>0</v>
      </c>
    </row>
    <row r="14" spans="2:9" x14ac:dyDescent="0.25">
      <c r="B14" s="67" t="s">
        <v>24</v>
      </c>
      <c r="C14" s="12" t="s">
        <v>18</v>
      </c>
      <c r="D14" s="13" t="s">
        <v>25</v>
      </c>
      <c r="E14" s="14" t="s">
        <v>20</v>
      </c>
      <c r="F14" s="15">
        <v>8</v>
      </c>
      <c r="G14" s="16">
        <v>1</v>
      </c>
      <c r="H14" s="53"/>
      <c r="I14" s="68">
        <f t="shared" si="0"/>
        <v>0</v>
      </c>
    </row>
    <row r="15" spans="2:9" x14ac:dyDescent="0.25">
      <c r="B15" s="67" t="s">
        <v>26</v>
      </c>
      <c r="C15" s="12" t="s">
        <v>18</v>
      </c>
      <c r="D15" s="13" t="s">
        <v>27</v>
      </c>
      <c r="E15" s="14" t="s">
        <v>20</v>
      </c>
      <c r="F15" s="15">
        <v>2</v>
      </c>
      <c r="G15" s="16">
        <v>1</v>
      </c>
      <c r="H15" s="53"/>
      <c r="I15" s="68">
        <f t="shared" si="0"/>
        <v>0</v>
      </c>
    </row>
    <row r="16" spans="2:9" x14ac:dyDescent="0.25">
      <c r="B16" s="67" t="s">
        <v>28</v>
      </c>
      <c r="C16" s="12" t="s">
        <v>18</v>
      </c>
      <c r="D16" s="13" t="s">
        <v>29</v>
      </c>
      <c r="E16" s="14" t="s">
        <v>20</v>
      </c>
      <c r="F16" s="15">
        <v>1</v>
      </c>
      <c r="G16" s="16">
        <v>1</v>
      </c>
      <c r="H16" s="53"/>
      <c r="I16" s="68">
        <f t="shared" si="0"/>
        <v>0</v>
      </c>
    </row>
    <row r="17" spans="2:9" x14ac:dyDescent="0.25">
      <c r="B17" s="67" t="s">
        <v>30</v>
      </c>
      <c r="C17" s="12" t="s">
        <v>18</v>
      </c>
      <c r="D17" s="13" t="s">
        <v>31</v>
      </c>
      <c r="E17" s="14" t="s">
        <v>20</v>
      </c>
      <c r="F17" s="15">
        <v>1</v>
      </c>
      <c r="G17" s="16">
        <v>1</v>
      </c>
      <c r="H17" s="53"/>
      <c r="I17" s="68">
        <f t="shared" si="0"/>
        <v>0</v>
      </c>
    </row>
    <row r="18" spans="2:9" x14ac:dyDescent="0.25">
      <c r="B18" s="67" t="s">
        <v>32</v>
      </c>
      <c r="C18" s="12" t="s">
        <v>18</v>
      </c>
      <c r="D18" s="13" t="s">
        <v>33</v>
      </c>
      <c r="E18" s="14" t="s">
        <v>20</v>
      </c>
      <c r="F18" s="15">
        <v>1</v>
      </c>
      <c r="G18" s="16">
        <v>1</v>
      </c>
      <c r="H18" s="53"/>
      <c r="I18" s="68">
        <f t="shared" si="0"/>
        <v>0</v>
      </c>
    </row>
    <row r="19" spans="2:9" x14ac:dyDescent="0.25">
      <c r="B19" s="67" t="s">
        <v>34</v>
      </c>
      <c r="C19" s="12" t="s">
        <v>18</v>
      </c>
      <c r="D19" s="13" t="s">
        <v>35</v>
      </c>
      <c r="E19" s="14" t="s">
        <v>20</v>
      </c>
      <c r="F19" s="15">
        <v>1</v>
      </c>
      <c r="G19" s="16">
        <v>1</v>
      </c>
      <c r="H19" s="53"/>
      <c r="I19" s="68">
        <f t="shared" si="0"/>
        <v>0</v>
      </c>
    </row>
    <row r="20" spans="2:9" x14ac:dyDescent="0.25">
      <c r="B20" s="67" t="s">
        <v>36</v>
      </c>
      <c r="C20" s="12" t="s">
        <v>18</v>
      </c>
      <c r="D20" s="13" t="s">
        <v>37</v>
      </c>
      <c r="E20" s="14" t="s">
        <v>20</v>
      </c>
      <c r="F20" s="15">
        <v>17</v>
      </c>
      <c r="G20" s="16">
        <v>1</v>
      </c>
      <c r="H20" s="53"/>
      <c r="I20" s="68">
        <f t="shared" si="0"/>
        <v>0</v>
      </c>
    </row>
    <row r="21" spans="2:9" x14ac:dyDescent="0.25">
      <c r="B21" s="67" t="s">
        <v>38</v>
      </c>
      <c r="C21" s="12" t="s">
        <v>18</v>
      </c>
      <c r="D21" s="13" t="s">
        <v>39</v>
      </c>
      <c r="E21" s="14" t="s">
        <v>20</v>
      </c>
      <c r="F21" s="15">
        <v>11</v>
      </c>
      <c r="G21" s="16">
        <v>1</v>
      </c>
      <c r="H21" s="53"/>
      <c r="I21" s="68">
        <f t="shared" si="0"/>
        <v>0</v>
      </c>
    </row>
    <row r="22" spans="2:9" x14ac:dyDescent="0.25">
      <c r="B22" s="67" t="s">
        <v>40</v>
      </c>
      <c r="C22" s="12" t="s">
        <v>18</v>
      </c>
      <c r="D22" s="13" t="s">
        <v>41</v>
      </c>
      <c r="E22" s="14" t="s">
        <v>20</v>
      </c>
      <c r="F22" s="15">
        <v>8</v>
      </c>
      <c r="G22" s="16">
        <v>1</v>
      </c>
      <c r="H22" s="53"/>
      <c r="I22" s="68">
        <f t="shared" si="0"/>
        <v>0</v>
      </c>
    </row>
    <row r="23" spans="2:9" x14ac:dyDescent="0.25">
      <c r="B23" s="67" t="s">
        <v>42</v>
      </c>
      <c r="C23" s="12" t="s">
        <v>18</v>
      </c>
      <c r="D23" s="13" t="s">
        <v>43</v>
      </c>
      <c r="E23" s="14" t="s">
        <v>20</v>
      </c>
      <c r="F23" s="15">
        <v>2</v>
      </c>
      <c r="G23" s="16">
        <v>1</v>
      </c>
      <c r="H23" s="53"/>
      <c r="I23" s="68">
        <f t="shared" si="0"/>
        <v>0</v>
      </c>
    </row>
    <row r="24" spans="2:9" x14ac:dyDescent="0.25">
      <c r="B24" s="67" t="s">
        <v>44</v>
      </c>
      <c r="C24" s="12" t="s">
        <v>18</v>
      </c>
      <c r="D24" s="13" t="s">
        <v>45</v>
      </c>
      <c r="E24" s="14" t="s">
        <v>20</v>
      </c>
      <c r="F24" s="15">
        <v>1</v>
      </c>
      <c r="G24" s="16">
        <v>1</v>
      </c>
      <c r="H24" s="53"/>
      <c r="I24" s="68">
        <f t="shared" si="0"/>
        <v>0</v>
      </c>
    </row>
    <row r="25" spans="2:9" x14ac:dyDescent="0.25">
      <c r="B25" s="67" t="s">
        <v>46</v>
      </c>
      <c r="C25" s="12" t="s">
        <v>18</v>
      </c>
      <c r="D25" s="13" t="s">
        <v>47</v>
      </c>
      <c r="E25" s="14" t="s">
        <v>20</v>
      </c>
      <c r="F25" s="15">
        <v>1</v>
      </c>
      <c r="G25" s="16">
        <v>1</v>
      </c>
      <c r="H25" s="53"/>
      <c r="I25" s="68">
        <f t="shared" si="0"/>
        <v>0</v>
      </c>
    </row>
    <row r="26" spans="2:9" x14ac:dyDescent="0.25">
      <c r="B26" s="67" t="s">
        <v>48</v>
      </c>
      <c r="C26" s="12" t="s">
        <v>18</v>
      </c>
      <c r="D26" s="13" t="s">
        <v>49</v>
      </c>
      <c r="E26" s="14" t="s">
        <v>20</v>
      </c>
      <c r="F26" s="15">
        <v>1</v>
      </c>
      <c r="G26" s="16">
        <v>1</v>
      </c>
      <c r="H26" s="53"/>
      <c r="I26" s="68">
        <f t="shared" si="0"/>
        <v>0</v>
      </c>
    </row>
    <row r="27" spans="2:9" x14ac:dyDescent="0.25">
      <c r="B27" s="67" t="s">
        <v>50</v>
      </c>
      <c r="C27" s="12" t="s">
        <v>18</v>
      </c>
      <c r="D27" s="13" t="s">
        <v>51</v>
      </c>
      <c r="E27" s="14" t="s">
        <v>20</v>
      </c>
      <c r="F27" s="15">
        <v>1</v>
      </c>
      <c r="G27" s="16">
        <v>1</v>
      </c>
      <c r="H27" s="53"/>
      <c r="I27" s="68">
        <f t="shared" si="0"/>
        <v>0</v>
      </c>
    </row>
    <row r="28" spans="2:9" x14ac:dyDescent="0.25">
      <c r="B28" s="67" t="s">
        <v>52</v>
      </c>
      <c r="C28" s="12" t="s">
        <v>18</v>
      </c>
      <c r="D28" s="13" t="s">
        <v>53</v>
      </c>
      <c r="E28" s="14" t="s">
        <v>54</v>
      </c>
      <c r="F28" s="15">
        <v>2.93</v>
      </c>
      <c r="G28" s="16">
        <v>1</v>
      </c>
      <c r="H28" s="53"/>
      <c r="I28" s="68">
        <f t="shared" si="0"/>
        <v>0</v>
      </c>
    </row>
    <row r="29" spans="2:9" x14ac:dyDescent="0.25">
      <c r="B29" s="67" t="s">
        <v>55</v>
      </c>
      <c r="C29" s="12" t="s">
        <v>18</v>
      </c>
      <c r="D29" s="13" t="s">
        <v>56</v>
      </c>
      <c r="E29" s="14" t="s">
        <v>57</v>
      </c>
      <c r="F29" s="15">
        <v>3.58</v>
      </c>
      <c r="G29" s="16">
        <v>1</v>
      </c>
      <c r="H29" s="53"/>
      <c r="I29" s="68">
        <f t="shared" si="0"/>
        <v>0</v>
      </c>
    </row>
    <row r="30" spans="2:9" x14ac:dyDescent="0.25">
      <c r="B30" s="67" t="s">
        <v>58</v>
      </c>
      <c r="C30" s="12" t="s">
        <v>18</v>
      </c>
      <c r="D30" s="13" t="s">
        <v>59</v>
      </c>
      <c r="E30" s="14" t="s">
        <v>57</v>
      </c>
      <c r="F30" s="15">
        <v>4.2300000000000004</v>
      </c>
      <c r="G30" s="16">
        <v>1</v>
      </c>
      <c r="H30" s="53"/>
      <c r="I30" s="68">
        <f t="shared" si="0"/>
        <v>0</v>
      </c>
    </row>
    <row r="31" spans="2:9" x14ac:dyDescent="0.25">
      <c r="B31" s="67" t="s">
        <v>60</v>
      </c>
      <c r="C31" s="12" t="s">
        <v>18</v>
      </c>
      <c r="D31" s="13" t="s">
        <v>61</v>
      </c>
      <c r="E31" s="14" t="s">
        <v>54</v>
      </c>
      <c r="F31" s="15">
        <v>2.93</v>
      </c>
      <c r="G31" s="16">
        <v>1</v>
      </c>
      <c r="H31" s="53"/>
      <c r="I31" s="68">
        <f t="shared" si="0"/>
        <v>0</v>
      </c>
    </row>
    <row r="32" spans="2:9" x14ac:dyDescent="0.25">
      <c r="B32" s="67" t="s">
        <v>62</v>
      </c>
      <c r="C32" s="12" t="s">
        <v>18</v>
      </c>
      <c r="D32" s="13" t="s">
        <v>63</v>
      </c>
      <c r="E32" s="14" t="s">
        <v>57</v>
      </c>
      <c r="F32" s="15">
        <v>7.81</v>
      </c>
      <c r="G32" s="16">
        <v>1</v>
      </c>
      <c r="H32" s="53"/>
      <c r="I32" s="68">
        <f t="shared" si="0"/>
        <v>0</v>
      </c>
    </row>
    <row r="33" spans="2:9" x14ac:dyDescent="0.25">
      <c r="B33" s="67" t="s">
        <v>64</v>
      </c>
      <c r="C33" s="12" t="s">
        <v>18</v>
      </c>
      <c r="D33" s="13" t="s">
        <v>65</v>
      </c>
      <c r="E33" s="14" t="s">
        <v>66</v>
      </c>
      <c r="F33" s="15">
        <v>7.0000000000000007E-2</v>
      </c>
      <c r="G33" s="16">
        <v>1</v>
      </c>
      <c r="H33" s="53"/>
      <c r="I33" s="68">
        <f t="shared" si="0"/>
        <v>0</v>
      </c>
    </row>
    <row r="34" spans="2:9" s="2" customFormat="1" x14ac:dyDescent="0.25">
      <c r="B34" s="65"/>
      <c r="C34" s="9" t="s">
        <v>12</v>
      </c>
      <c r="D34" s="10" t="s">
        <v>67</v>
      </c>
      <c r="E34" s="8"/>
      <c r="F34" s="11"/>
      <c r="G34" s="39"/>
      <c r="H34" s="11"/>
      <c r="I34" s="66"/>
    </row>
    <row r="35" spans="2:9" x14ac:dyDescent="0.25">
      <c r="B35" s="67" t="s">
        <v>68</v>
      </c>
      <c r="C35" s="12" t="s">
        <v>69</v>
      </c>
      <c r="D35" s="13" t="s">
        <v>70</v>
      </c>
      <c r="E35" s="14" t="s">
        <v>71</v>
      </c>
      <c r="F35" s="15">
        <v>2182</v>
      </c>
      <c r="G35" s="16">
        <v>1</v>
      </c>
      <c r="H35" s="53"/>
      <c r="I35" s="68">
        <f t="shared" ref="I35:I36" si="1">ROUND((F35*G35*H35),2)</f>
        <v>0</v>
      </c>
    </row>
    <row r="36" spans="2:9" ht="31.5" x14ac:dyDescent="0.25">
      <c r="B36" s="67" t="s">
        <v>72</v>
      </c>
      <c r="C36" s="12" t="s">
        <v>73</v>
      </c>
      <c r="D36" s="13" t="s">
        <v>74</v>
      </c>
      <c r="E36" s="14" t="s">
        <v>54</v>
      </c>
      <c r="F36" s="15">
        <v>1157</v>
      </c>
      <c r="G36" s="16">
        <v>1</v>
      </c>
      <c r="H36" s="53"/>
      <c r="I36" s="68">
        <f t="shared" si="1"/>
        <v>0</v>
      </c>
    </row>
    <row r="37" spans="2:9" s="2" customFormat="1" x14ac:dyDescent="0.25">
      <c r="B37" s="65"/>
      <c r="C37" s="9" t="s">
        <v>12</v>
      </c>
      <c r="D37" s="10" t="s">
        <v>75</v>
      </c>
      <c r="E37" s="8"/>
      <c r="F37" s="11"/>
      <c r="G37" s="39"/>
      <c r="H37" s="11"/>
      <c r="I37" s="66"/>
    </row>
    <row r="38" spans="2:9" x14ac:dyDescent="0.25">
      <c r="B38" s="67" t="s">
        <v>76</v>
      </c>
      <c r="C38" s="12" t="s">
        <v>77</v>
      </c>
      <c r="D38" s="13" t="s">
        <v>78</v>
      </c>
      <c r="E38" s="14" t="s">
        <v>20</v>
      </c>
      <c r="F38" s="15">
        <v>4</v>
      </c>
      <c r="G38" s="16">
        <v>1</v>
      </c>
      <c r="H38" s="53"/>
      <c r="I38" s="68">
        <f t="shared" ref="I38:I43" si="2">ROUND((F38*G38*H38),2)</f>
        <v>0</v>
      </c>
    </row>
    <row r="39" spans="2:9" x14ac:dyDescent="0.25">
      <c r="B39" s="67" t="s">
        <v>79</v>
      </c>
      <c r="C39" s="12" t="s">
        <v>77</v>
      </c>
      <c r="D39" s="13" t="s">
        <v>80</v>
      </c>
      <c r="E39" s="14" t="s">
        <v>20</v>
      </c>
      <c r="F39" s="15">
        <v>2</v>
      </c>
      <c r="G39" s="16">
        <v>1</v>
      </c>
      <c r="H39" s="53"/>
      <c r="I39" s="68">
        <f t="shared" si="2"/>
        <v>0</v>
      </c>
    </row>
    <row r="40" spans="2:9" x14ac:dyDescent="0.25">
      <c r="B40" s="67" t="s">
        <v>81</v>
      </c>
      <c r="C40" s="12" t="s">
        <v>77</v>
      </c>
      <c r="D40" s="13" t="s">
        <v>82</v>
      </c>
      <c r="E40" s="14" t="s">
        <v>83</v>
      </c>
      <c r="F40" s="15">
        <v>5</v>
      </c>
      <c r="G40" s="16">
        <v>1</v>
      </c>
      <c r="H40" s="53"/>
      <c r="I40" s="68">
        <f t="shared" si="2"/>
        <v>0</v>
      </c>
    </row>
    <row r="41" spans="2:9" ht="21" x14ac:dyDescent="0.25">
      <c r="B41" s="67" t="s">
        <v>84</v>
      </c>
      <c r="C41" s="12" t="s">
        <v>77</v>
      </c>
      <c r="D41" s="13" t="s">
        <v>85</v>
      </c>
      <c r="E41" s="14" t="s">
        <v>83</v>
      </c>
      <c r="F41" s="15">
        <v>10</v>
      </c>
      <c r="G41" s="16">
        <v>1</v>
      </c>
      <c r="H41" s="53"/>
      <c r="I41" s="68">
        <f t="shared" si="2"/>
        <v>0</v>
      </c>
    </row>
    <row r="42" spans="2:9" ht="21" x14ac:dyDescent="0.25">
      <c r="B42" s="67" t="s">
        <v>86</v>
      </c>
      <c r="C42" s="12" t="s">
        <v>77</v>
      </c>
      <c r="D42" s="13" t="s">
        <v>87</v>
      </c>
      <c r="E42" s="14" t="s">
        <v>71</v>
      </c>
      <c r="F42" s="15">
        <v>2158.87</v>
      </c>
      <c r="G42" s="16">
        <v>1</v>
      </c>
      <c r="H42" s="53"/>
      <c r="I42" s="68">
        <f t="shared" si="2"/>
        <v>0</v>
      </c>
    </row>
    <row r="43" spans="2:9" ht="21" x14ac:dyDescent="0.25">
      <c r="B43" s="67" t="s">
        <v>88</v>
      </c>
      <c r="C43" s="12" t="s">
        <v>77</v>
      </c>
      <c r="D43" s="13" t="s">
        <v>89</v>
      </c>
      <c r="E43" s="14" t="s">
        <v>83</v>
      </c>
      <c r="F43" s="15">
        <v>133</v>
      </c>
      <c r="G43" s="16">
        <v>1</v>
      </c>
      <c r="H43" s="53"/>
      <c r="I43" s="68">
        <f t="shared" si="2"/>
        <v>0</v>
      </c>
    </row>
    <row r="44" spans="2:9" s="2" customFormat="1" x14ac:dyDescent="0.25">
      <c r="B44" s="65"/>
      <c r="C44" s="9" t="s">
        <v>12</v>
      </c>
      <c r="D44" s="10" t="s">
        <v>90</v>
      </c>
      <c r="E44" s="8"/>
      <c r="F44" s="11"/>
      <c r="G44" s="39"/>
      <c r="H44" s="11"/>
      <c r="I44" s="66"/>
    </row>
    <row r="45" spans="2:9" x14ac:dyDescent="0.25">
      <c r="B45" s="67" t="s">
        <v>91</v>
      </c>
      <c r="C45" s="12" t="s">
        <v>77</v>
      </c>
      <c r="D45" s="13" t="s">
        <v>92</v>
      </c>
      <c r="E45" s="14" t="s">
        <v>20</v>
      </c>
      <c r="F45" s="15">
        <v>3</v>
      </c>
      <c r="G45" s="16">
        <v>1</v>
      </c>
      <c r="H45" s="53"/>
      <c r="I45" s="68">
        <f t="shared" ref="I45:I46" si="3">ROUND((F45*G45*H45),2)</f>
        <v>0</v>
      </c>
    </row>
    <row r="46" spans="2:9" x14ac:dyDescent="0.25">
      <c r="B46" s="67" t="s">
        <v>93</v>
      </c>
      <c r="C46" s="12" t="s">
        <v>77</v>
      </c>
      <c r="D46" s="13" t="s">
        <v>94</v>
      </c>
      <c r="E46" s="14" t="s">
        <v>20</v>
      </c>
      <c r="F46" s="15">
        <v>3</v>
      </c>
      <c r="G46" s="16">
        <v>1</v>
      </c>
      <c r="H46" s="53"/>
      <c r="I46" s="68">
        <f t="shared" si="3"/>
        <v>0</v>
      </c>
    </row>
    <row r="47" spans="2:9" s="2" customFormat="1" x14ac:dyDescent="0.25">
      <c r="B47" s="65"/>
      <c r="C47" s="9" t="s">
        <v>12</v>
      </c>
      <c r="D47" s="10" t="s">
        <v>95</v>
      </c>
      <c r="E47" s="8"/>
      <c r="F47" s="11"/>
      <c r="G47" s="39"/>
      <c r="H47" s="11"/>
      <c r="I47" s="66"/>
    </row>
    <row r="48" spans="2:9" x14ac:dyDescent="0.25">
      <c r="B48" s="67" t="s">
        <v>96</v>
      </c>
      <c r="C48" s="12" t="s">
        <v>97</v>
      </c>
      <c r="D48" s="13" t="s">
        <v>98</v>
      </c>
      <c r="E48" s="14" t="s">
        <v>83</v>
      </c>
      <c r="F48" s="15">
        <v>73</v>
      </c>
      <c r="G48" s="16">
        <v>1</v>
      </c>
      <c r="H48" s="53"/>
      <c r="I48" s="68">
        <f>ROUND((F48*G48*H48),2)</f>
        <v>0</v>
      </c>
    </row>
    <row r="49" spans="2:9" s="2" customFormat="1" x14ac:dyDescent="0.25">
      <c r="B49" s="65"/>
      <c r="C49" s="9" t="s">
        <v>12</v>
      </c>
      <c r="D49" s="10" t="s">
        <v>99</v>
      </c>
      <c r="E49" s="8"/>
      <c r="F49" s="11"/>
      <c r="G49" s="39"/>
      <c r="H49" s="11"/>
      <c r="I49" s="66"/>
    </row>
    <row r="50" spans="2:9" x14ac:dyDescent="0.25">
      <c r="B50" s="67" t="s">
        <v>100</v>
      </c>
      <c r="C50" s="12" t="s">
        <v>97</v>
      </c>
      <c r="D50" s="13" t="s">
        <v>101</v>
      </c>
      <c r="E50" s="14" t="s">
        <v>83</v>
      </c>
      <c r="F50" s="15">
        <v>245</v>
      </c>
      <c r="G50" s="16">
        <v>1</v>
      </c>
      <c r="H50" s="53"/>
      <c r="I50" s="68">
        <f>ROUND((F50*G50*H50),2)</f>
        <v>0</v>
      </c>
    </row>
    <row r="51" spans="2:9" s="2" customFormat="1" x14ac:dyDescent="0.25">
      <c r="B51" s="63"/>
      <c r="C51" s="5" t="s">
        <v>102</v>
      </c>
      <c r="D51" s="6" t="s">
        <v>103</v>
      </c>
      <c r="E51" s="4"/>
      <c r="F51" s="7"/>
      <c r="G51" s="38"/>
      <c r="H51" s="7"/>
      <c r="I51" s="64"/>
    </row>
    <row r="52" spans="2:9" ht="31.5" x14ac:dyDescent="0.25">
      <c r="B52" s="67" t="s">
        <v>104</v>
      </c>
      <c r="C52" s="12" t="s">
        <v>105</v>
      </c>
      <c r="D52" s="13" t="s">
        <v>106</v>
      </c>
      <c r="E52" s="14" t="s">
        <v>54</v>
      </c>
      <c r="F52" s="15">
        <v>5585</v>
      </c>
      <c r="G52" s="16">
        <v>1</v>
      </c>
      <c r="H52" s="53"/>
      <c r="I52" s="68">
        <f t="shared" ref="I52:I53" si="4">ROUND((F52*G52*H52),2)</f>
        <v>0</v>
      </c>
    </row>
    <row r="53" spans="2:9" x14ac:dyDescent="0.25">
      <c r="B53" s="67" t="s">
        <v>107</v>
      </c>
      <c r="C53" s="12" t="s">
        <v>105</v>
      </c>
      <c r="D53" s="13" t="s">
        <v>108</v>
      </c>
      <c r="E53" s="14" t="s">
        <v>54</v>
      </c>
      <c r="F53" s="15">
        <v>224</v>
      </c>
      <c r="G53" s="16">
        <v>1</v>
      </c>
      <c r="H53" s="53"/>
      <c r="I53" s="68">
        <f t="shared" si="4"/>
        <v>0</v>
      </c>
    </row>
    <row r="54" spans="2:9" s="2" customFormat="1" x14ac:dyDescent="0.25">
      <c r="B54" s="63"/>
      <c r="C54" s="5" t="s">
        <v>109</v>
      </c>
      <c r="D54" s="6" t="s">
        <v>110</v>
      </c>
      <c r="E54" s="4"/>
      <c r="F54" s="7"/>
      <c r="G54" s="38"/>
      <c r="H54" s="7"/>
      <c r="I54" s="64"/>
    </row>
    <row r="55" spans="2:9" x14ac:dyDescent="0.25">
      <c r="B55" s="67" t="s">
        <v>111</v>
      </c>
      <c r="C55" s="12" t="s">
        <v>112</v>
      </c>
      <c r="D55" s="13" t="s">
        <v>113</v>
      </c>
      <c r="E55" s="14" t="s">
        <v>54</v>
      </c>
      <c r="F55" s="15">
        <v>19.2</v>
      </c>
      <c r="G55" s="16">
        <v>1</v>
      </c>
      <c r="H55" s="53"/>
      <c r="I55" s="68">
        <f t="shared" ref="I55:I59" si="5">ROUND((F55*G55*H55),2)</f>
        <v>0</v>
      </c>
    </row>
    <row r="56" spans="2:9" x14ac:dyDescent="0.25">
      <c r="B56" s="67" t="s">
        <v>114</v>
      </c>
      <c r="C56" s="12" t="s">
        <v>112</v>
      </c>
      <c r="D56" s="13" t="s">
        <v>115</v>
      </c>
      <c r="E56" s="14" t="s">
        <v>83</v>
      </c>
      <c r="F56" s="15">
        <v>58</v>
      </c>
      <c r="G56" s="16">
        <v>1</v>
      </c>
      <c r="H56" s="53"/>
      <c r="I56" s="68">
        <f t="shared" si="5"/>
        <v>0</v>
      </c>
    </row>
    <row r="57" spans="2:9" ht="21" x14ac:dyDescent="0.25">
      <c r="B57" s="67" t="s">
        <v>116</v>
      </c>
      <c r="C57" s="12" t="s">
        <v>112</v>
      </c>
      <c r="D57" s="13" t="s">
        <v>117</v>
      </c>
      <c r="E57" s="14" t="s">
        <v>54</v>
      </c>
      <c r="F57" s="15">
        <v>5.22</v>
      </c>
      <c r="G57" s="16">
        <v>1</v>
      </c>
      <c r="H57" s="53"/>
      <c r="I57" s="68">
        <f t="shared" si="5"/>
        <v>0</v>
      </c>
    </row>
    <row r="58" spans="2:9" x14ac:dyDescent="0.25">
      <c r="B58" s="67" t="s">
        <v>118</v>
      </c>
      <c r="C58" s="12" t="s">
        <v>112</v>
      </c>
      <c r="D58" s="13" t="s">
        <v>119</v>
      </c>
      <c r="E58" s="14" t="s">
        <v>71</v>
      </c>
      <c r="F58" s="15">
        <v>60</v>
      </c>
      <c r="G58" s="16">
        <v>1</v>
      </c>
      <c r="H58" s="53"/>
      <c r="I58" s="68">
        <f t="shared" si="5"/>
        <v>0</v>
      </c>
    </row>
    <row r="59" spans="2:9" ht="21" x14ac:dyDescent="0.25">
      <c r="B59" s="67" t="s">
        <v>120</v>
      </c>
      <c r="C59" s="12" t="s">
        <v>112</v>
      </c>
      <c r="D59" s="13" t="s">
        <v>121</v>
      </c>
      <c r="E59" s="14" t="s">
        <v>54</v>
      </c>
      <c r="F59" s="15">
        <v>10.416</v>
      </c>
      <c r="G59" s="16">
        <v>1</v>
      </c>
      <c r="H59" s="53"/>
      <c r="I59" s="68">
        <f t="shared" si="5"/>
        <v>0</v>
      </c>
    </row>
    <row r="60" spans="2:9" s="2" customFormat="1" x14ac:dyDescent="0.25">
      <c r="B60" s="63"/>
      <c r="C60" s="5" t="s">
        <v>122</v>
      </c>
      <c r="D60" s="6" t="s">
        <v>123</v>
      </c>
      <c r="E60" s="4"/>
      <c r="F60" s="7"/>
      <c r="G60" s="38"/>
      <c r="H60" s="7"/>
      <c r="I60" s="64"/>
    </row>
    <row r="61" spans="2:9" s="2" customFormat="1" x14ac:dyDescent="0.25">
      <c r="B61" s="65"/>
      <c r="C61" s="9" t="s">
        <v>12</v>
      </c>
      <c r="D61" s="10" t="s">
        <v>124</v>
      </c>
      <c r="E61" s="8"/>
      <c r="F61" s="11"/>
      <c r="G61" s="39"/>
      <c r="H61" s="11"/>
      <c r="I61" s="66"/>
    </row>
    <row r="62" spans="2:9" ht="21" x14ac:dyDescent="0.25">
      <c r="B62" s="69" t="s">
        <v>125</v>
      </c>
      <c r="C62" s="28" t="s">
        <v>126</v>
      </c>
      <c r="D62" s="13" t="s">
        <v>127</v>
      </c>
      <c r="E62" s="25" t="s">
        <v>71</v>
      </c>
      <c r="F62" s="31">
        <v>11527.88</v>
      </c>
      <c r="G62" s="25">
        <v>1</v>
      </c>
      <c r="H62" s="54"/>
      <c r="I62" s="70">
        <f t="shared" ref="I62:I69" si="6">ROUND((F62*G62*H62),2)</f>
        <v>0</v>
      </c>
    </row>
    <row r="63" spans="2:9" x14ac:dyDescent="0.25">
      <c r="B63" s="71"/>
      <c r="C63" s="29"/>
      <c r="D63" s="17" t="s">
        <v>260</v>
      </c>
      <c r="E63" s="26"/>
      <c r="F63" s="32"/>
      <c r="G63" s="26"/>
      <c r="H63" s="55"/>
      <c r="I63" s="72"/>
    </row>
    <row r="64" spans="2:9" x14ac:dyDescent="0.25">
      <c r="B64" s="71"/>
      <c r="C64" s="29"/>
      <c r="D64" s="17" t="s">
        <v>261</v>
      </c>
      <c r="E64" s="26"/>
      <c r="F64" s="32"/>
      <c r="G64" s="26"/>
      <c r="H64" s="55"/>
      <c r="I64" s="72"/>
    </row>
    <row r="65" spans="2:9" x14ac:dyDescent="0.25">
      <c r="B65" s="71"/>
      <c r="C65" s="29"/>
      <c r="D65" s="17" t="s">
        <v>262</v>
      </c>
      <c r="E65" s="26"/>
      <c r="F65" s="32"/>
      <c r="G65" s="26"/>
      <c r="H65" s="55"/>
      <c r="I65" s="72"/>
    </row>
    <row r="66" spans="2:9" x14ac:dyDescent="0.25">
      <c r="B66" s="71"/>
      <c r="C66" s="29"/>
      <c r="D66" s="17" t="s">
        <v>263</v>
      </c>
      <c r="E66" s="26"/>
      <c r="F66" s="32"/>
      <c r="G66" s="26"/>
      <c r="H66" s="55"/>
      <c r="I66" s="72"/>
    </row>
    <row r="67" spans="2:9" x14ac:dyDescent="0.25">
      <c r="B67" s="71"/>
      <c r="C67" s="29"/>
      <c r="D67" s="17" t="s">
        <v>264</v>
      </c>
      <c r="E67" s="26"/>
      <c r="F67" s="32"/>
      <c r="G67" s="26"/>
      <c r="H67" s="55"/>
      <c r="I67" s="72"/>
    </row>
    <row r="68" spans="2:9" x14ac:dyDescent="0.25">
      <c r="B68" s="71"/>
      <c r="C68" s="29"/>
      <c r="D68" s="17" t="s">
        <v>265</v>
      </c>
      <c r="E68" s="26"/>
      <c r="F68" s="32"/>
      <c r="G68" s="26"/>
      <c r="H68" s="55"/>
      <c r="I68" s="72"/>
    </row>
    <row r="69" spans="2:9" x14ac:dyDescent="0.25">
      <c r="B69" s="73"/>
      <c r="C69" s="30"/>
      <c r="D69" s="17" t="s">
        <v>266</v>
      </c>
      <c r="E69" s="27"/>
      <c r="F69" s="33"/>
      <c r="G69" s="27"/>
      <c r="H69" s="56"/>
      <c r="I69" s="74"/>
    </row>
    <row r="70" spans="2:9" s="2" customFormat="1" ht="21" x14ac:dyDescent="0.25">
      <c r="B70" s="65"/>
      <c r="C70" s="9" t="s">
        <v>12</v>
      </c>
      <c r="D70" s="10" t="s">
        <v>128</v>
      </c>
      <c r="E70" s="8"/>
      <c r="F70" s="11"/>
      <c r="G70" s="39"/>
      <c r="H70" s="11"/>
      <c r="I70" s="66"/>
    </row>
    <row r="71" spans="2:9" ht="21" x14ac:dyDescent="0.25">
      <c r="B71" s="69" t="s">
        <v>129</v>
      </c>
      <c r="C71" s="28" t="s">
        <v>130</v>
      </c>
      <c r="D71" s="13" t="s">
        <v>131</v>
      </c>
      <c r="E71" s="25" t="s">
        <v>71</v>
      </c>
      <c r="F71" s="31">
        <v>5794.45</v>
      </c>
      <c r="G71" s="25">
        <v>1</v>
      </c>
      <c r="H71" s="54"/>
      <c r="I71" s="70">
        <f t="shared" ref="I71:I81" si="7">ROUND((F71*G71*H71),2)</f>
        <v>0</v>
      </c>
    </row>
    <row r="72" spans="2:9" x14ac:dyDescent="0.25">
      <c r="B72" s="71"/>
      <c r="C72" s="29"/>
      <c r="D72" s="17" t="s">
        <v>260</v>
      </c>
      <c r="E72" s="26"/>
      <c r="F72" s="32"/>
      <c r="G72" s="26"/>
      <c r="H72" s="55"/>
      <c r="I72" s="72"/>
    </row>
    <row r="73" spans="2:9" x14ac:dyDescent="0.25">
      <c r="B73" s="73"/>
      <c r="C73" s="30"/>
      <c r="D73" s="17" t="s">
        <v>261</v>
      </c>
      <c r="E73" s="27"/>
      <c r="F73" s="33"/>
      <c r="G73" s="27"/>
      <c r="H73" s="56"/>
      <c r="I73" s="74"/>
    </row>
    <row r="74" spans="2:9" ht="21" x14ac:dyDescent="0.25">
      <c r="B74" s="69" t="s">
        <v>132</v>
      </c>
      <c r="C74" s="28" t="s">
        <v>130</v>
      </c>
      <c r="D74" s="13" t="s">
        <v>133</v>
      </c>
      <c r="E74" s="25" t="s">
        <v>71</v>
      </c>
      <c r="F74" s="31">
        <v>3861.96</v>
      </c>
      <c r="G74" s="25">
        <v>1</v>
      </c>
      <c r="H74" s="54"/>
      <c r="I74" s="70">
        <f t="shared" si="7"/>
        <v>0</v>
      </c>
    </row>
    <row r="75" spans="2:9" x14ac:dyDescent="0.25">
      <c r="B75" s="71"/>
      <c r="C75" s="29"/>
      <c r="D75" s="17" t="s">
        <v>262</v>
      </c>
      <c r="E75" s="26"/>
      <c r="F75" s="32"/>
      <c r="G75" s="26"/>
      <c r="H75" s="55"/>
      <c r="I75" s="72"/>
    </row>
    <row r="76" spans="2:9" x14ac:dyDescent="0.25">
      <c r="B76" s="71"/>
      <c r="C76" s="29"/>
      <c r="D76" s="17" t="s">
        <v>265</v>
      </c>
      <c r="E76" s="26"/>
      <c r="F76" s="32"/>
      <c r="G76" s="26"/>
      <c r="H76" s="55"/>
      <c r="I76" s="72"/>
    </row>
    <row r="77" spans="2:9" x14ac:dyDescent="0.25">
      <c r="B77" s="73"/>
      <c r="C77" s="30"/>
      <c r="D77" s="17" t="s">
        <v>266</v>
      </c>
      <c r="E77" s="27"/>
      <c r="F77" s="33"/>
      <c r="G77" s="27"/>
      <c r="H77" s="56"/>
      <c r="I77" s="74"/>
    </row>
    <row r="78" spans="2:9" ht="21" x14ac:dyDescent="0.25">
      <c r="B78" s="69" t="s">
        <v>134</v>
      </c>
      <c r="C78" s="28" t="s">
        <v>130</v>
      </c>
      <c r="D78" s="13" t="s">
        <v>135</v>
      </c>
      <c r="E78" s="25" t="s">
        <v>71</v>
      </c>
      <c r="F78" s="31">
        <v>44.9</v>
      </c>
      <c r="G78" s="25">
        <v>1</v>
      </c>
      <c r="H78" s="54"/>
      <c r="I78" s="70">
        <f t="shared" si="7"/>
        <v>0</v>
      </c>
    </row>
    <row r="79" spans="2:9" x14ac:dyDescent="0.25">
      <c r="B79" s="73"/>
      <c r="C79" s="30"/>
      <c r="D79" s="17" t="s">
        <v>264</v>
      </c>
      <c r="E79" s="27"/>
      <c r="F79" s="33"/>
      <c r="G79" s="27"/>
      <c r="H79" s="56"/>
      <c r="I79" s="74"/>
    </row>
    <row r="80" spans="2:9" ht="21" x14ac:dyDescent="0.25">
      <c r="B80" s="69" t="s">
        <v>136</v>
      </c>
      <c r="C80" s="28" t="s">
        <v>130</v>
      </c>
      <c r="D80" s="13" t="s">
        <v>137</v>
      </c>
      <c r="E80" s="25" t="s">
        <v>71</v>
      </c>
      <c r="F80" s="31">
        <v>1826.57</v>
      </c>
      <c r="G80" s="25">
        <v>1</v>
      </c>
      <c r="H80" s="54"/>
      <c r="I80" s="70">
        <f t="shared" si="7"/>
        <v>0</v>
      </c>
    </row>
    <row r="81" spans="2:9" x14ac:dyDescent="0.25">
      <c r="B81" s="73"/>
      <c r="C81" s="30"/>
      <c r="D81" s="17" t="s">
        <v>263</v>
      </c>
      <c r="E81" s="27"/>
      <c r="F81" s="33"/>
      <c r="G81" s="27"/>
      <c r="H81" s="56"/>
      <c r="I81" s="74"/>
    </row>
    <row r="82" spans="2:9" s="2" customFormat="1" ht="21" x14ac:dyDescent="0.25">
      <c r="B82" s="65"/>
      <c r="C82" s="9" t="s">
        <v>12</v>
      </c>
      <c r="D82" s="10" t="s">
        <v>138</v>
      </c>
      <c r="E82" s="8"/>
      <c r="F82" s="11"/>
      <c r="G82" s="39"/>
      <c r="H82" s="11"/>
      <c r="I82" s="66"/>
    </row>
    <row r="83" spans="2:9" ht="21" x14ac:dyDescent="0.25">
      <c r="B83" s="69" t="s">
        <v>139</v>
      </c>
      <c r="C83" s="28" t="s">
        <v>140</v>
      </c>
      <c r="D83" s="13" t="s">
        <v>141</v>
      </c>
      <c r="E83" s="25" t="s">
        <v>71</v>
      </c>
      <c r="F83" s="31">
        <v>3417.7</v>
      </c>
      <c r="G83" s="25">
        <v>1</v>
      </c>
      <c r="H83" s="54"/>
      <c r="I83" s="70">
        <f t="shared" ref="I83:I93" si="8">ROUND((F83*G83*H83),2)</f>
        <v>0</v>
      </c>
    </row>
    <row r="84" spans="2:9" x14ac:dyDescent="0.25">
      <c r="B84" s="71"/>
      <c r="C84" s="29"/>
      <c r="D84" s="17" t="s">
        <v>267</v>
      </c>
      <c r="E84" s="26"/>
      <c r="F84" s="32"/>
      <c r="G84" s="26"/>
      <c r="H84" s="55"/>
      <c r="I84" s="72"/>
    </row>
    <row r="85" spans="2:9" x14ac:dyDescent="0.25">
      <c r="B85" s="71"/>
      <c r="C85" s="29"/>
      <c r="D85" s="17" t="s">
        <v>264</v>
      </c>
      <c r="E85" s="26"/>
      <c r="F85" s="32"/>
      <c r="G85" s="26"/>
      <c r="H85" s="55"/>
      <c r="I85" s="72"/>
    </row>
    <row r="86" spans="2:9" x14ac:dyDescent="0.25">
      <c r="B86" s="73"/>
      <c r="C86" s="30"/>
      <c r="D86" s="17" t="s">
        <v>266</v>
      </c>
      <c r="E86" s="27"/>
      <c r="F86" s="33"/>
      <c r="G86" s="27"/>
      <c r="H86" s="56"/>
      <c r="I86" s="74"/>
    </row>
    <row r="87" spans="2:9" ht="21" x14ac:dyDescent="0.25">
      <c r="B87" s="69" t="s">
        <v>142</v>
      </c>
      <c r="C87" s="28" t="s">
        <v>140</v>
      </c>
      <c r="D87" s="13" t="s">
        <v>143</v>
      </c>
      <c r="E87" s="25" t="s">
        <v>71</v>
      </c>
      <c r="F87" s="31">
        <v>151.66</v>
      </c>
      <c r="G87" s="25">
        <v>1</v>
      </c>
      <c r="H87" s="54"/>
      <c r="I87" s="70">
        <f t="shared" si="8"/>
        <v>0</v>
      </c>
    </row>
    <row r="88" spans="2:9" x14ac:dyDescent="0.25">
      <c r="B88" s="73"/>
      <c r="C88" s="30"/>
      <c r="D88" s="17" t="s">
        <v>268</v>
      </c>
      <c r="E88" s="27"/>
      <c r="F88" s="33"/>
      <c r="G88" s="27"/>
      <c r="H88" s="56"/>
      <c r="I88" s="74"/>
    </row>
    <row r="89" spans="2:9" ht="21" x14ac:dyDescent="0.25">
      <c r="B89" s="69" t="s">
        <v>144</v>
      </c>
      <c r="C89" s="28" t="s">
        <v>140</v>
      </c>
      <c r="D89" s="13" t="s">
        <v>145</v>
      </c>
      <c r="E89" s="25" t="s">
        <v>71</v>
      </c>
      <c r="F89" s="31">
        <v>5281.87</v>
      </c>
      <c r="G89" s="25">
        <v>1</v>
      </c>
      <c r="H89" s="54"/>
      <c r="I89" s="70">
        <f t="shared" si="8"/>
        <v>0</v>
      </c>
    </row>
    <row r="90" spans="2:9" x14ac:dyDescent="0.25">
      <c r="B90" s="71"/>
      <c r="C90" s="29"/>
      <c r="D90" s="17" t="s">
        <v>269</v>
      </c>
      <c r="E90" s="26"/>
      <c r="F90" s="32"/>
      <c r="G90" s="26"/>
      <c r="H90" s="55"/>
      <c r="I90" s="72"/>
    </row>
    <row r="91" spans="2:9" x14ac:dyDescent="0.25">
      <c r="B91" s="73"/>
      <c r="C91" s="30"/>
      <c r="D91" s="17" t="s">
        <v>270</v>
      </c>
      <c r="E91" s="27"/>
      <c r="F91" s="33"/>
      <c r="G91" s="27"/>
      <c r="H91" s="56"/>
      <c r="I91" s="74"/>
    </row>
    <row r="92" spans="2:9" ht="21" x14ac:dyDescent="0.25">
      <c r="B92" s="69" t="s">
        <v>146</v>
      </c>
      <c r="C92" s="28" t="s">
        <v>140</v>
      </c>
      <c r="D92" s="13" t="s">
        <v>147</v>
      </c>
      <c r="E92" s="25" t="s">
        <v>71</v>
      </c>
      <c r="F92" s="31">
        <v>1826.57</v>
      </c>
      <c r="G92" s="25">
        <v>1</v>
      </c>
      <c r="H92" s="54"/>
      <c r="I92" s="70">
        <f t="shared" si="8"/>
        <v>0</v>
      </c>
    </row>
    <row r="93" spans="2:9" x14ac:dyDescent="0.25">
      <c r="B93" s="73"/>
      <c r="C93" s="30"/>
      <c r="D93" s="17" t="s">
        <v>263</v>
      </c>
      <c r="E93" s="27"/>
      <c r="F93" s="33"/>
      <c r="G93" s="27"/>
      <c r="H93" s="56"/>
      <c r="I93" s="74"/>
    </row>
    <row r="94" spans="2:9" s="2" customFormat="1" x14ac:dyDescent="0.25">
      <c r="B94" s="65"/>
      <c r="C94" s="9" t="s">
        <v>12</v>
      </c>
      <c r="D94" s="10" t="s">
        <v>148</v>
      </c>
      <c r="E94" s="8"/>
      <c r="F94" s="11"/>
      <c r="G94" s="39"/>
      <c r="H94" s="11"/>
      <c r="I94" s="66"/>
    </row>
    <row r="95" spans="2:9" x14ac:dyDescent="0.25">
      <c r="B95" s="69" t="s">
        <v>149</v>
      </c>
      <c r="C95" s="28" t="s">
        <v>150</v>
      </c>
      <c r="D95" s="13" t="s">
        <v>151</v>
      </c>
      <c r="E95" s="25" t="s">
        <v>71</v>
      </c>
      <c r="F95" s="31">
        <v>111.69</v>
      </c>
      <c r="G95" s="25">
        <v>1</v>
      </c>
      <c r="H95" s="54"/>
      <c r="I95" s="70">
        <f t="shared" ref="I95:I96" si="9">ROUND((F95*G95*H95),2)</f>
        <v>0</v>
      </c>
    </row>
    <row r="96" spans="2:9" x14ac:dyDescent="0.25">
      <c r="B96" s="73"/>
      <c r="C96" s="30"/>
      <c r="D96" s="17" t="s">
        <v>271</v>
      </c>
      <c r="E96" s="27"/>
      <c r="F96" s="33"/>
      <c r="G96" s="27"/>
      <c r="H96" s="56"/>
      <c r="I96" s="74"/>
    </row>
    <row r="97" spans="2:9" s="2" customFormat="1" x14ac:dyDescent="0.25">
      <c r="B97" s="63"/>
      <c r="C97" s="5" t="s">
        <v>152</v>
      </c>
      <c r="D97" s="6" t="s">
        <v>153</v>
      </c>
      <c r="E97" s="4"/>
      <c r="F97" s="7"/>
      <c r="G97" s="38"/>
      <c r="H97" s="7"/>
      <c r="I97" s="64"/>
    </row>
    <row r="98" spans="2:9" s="2" customFormat="1" x14ac:dyDescent="0.25">
      <c r="B98" s="65"/>
      <c r="C98" s="9" t="s">
        <v>12</v>
      </c>
      <c r="D98" s="10" t="s">
        <v>154</v>
      </c>
      <c r="E98" s="8"/>
      <c r="F98" s="11"/>
      <c r="G98" s="39"/>
      <c r="H98" s="11"/>
      <c r="I98" s="66"/>
    </row>
    <row r="99" spans="2:9" x14ac:dyDescent="0.25">
      <c r="B99" s="69" t="s">
        <v>155</v>
      </c>
      <c r="C99" s="28" t="s">
        <v>156</v>
      </c>
      <c r="D99" s="13" t="s">
        <v>157</v>
      </c>
      <c r="E99" s="25" t="s">
        <v>71</v>
      </c>
      <c r="F99" s="31">
        <v>5281.87</v>
      </c>
      <c r="G99" s="25">
        <v>1</v>
      </c>
      <c r="H99" s="54"/>
      <c r="I99" s="70">
        <f t="shared" ref="I99:I104" si="10">ROUND((F99*G99*H99),2)</f>
        <v>0</v>
      </c>
    </row>
    <row r="100" spans="2:9" x14ac:dyDescent="0.25">
      <c r="B100" s="71"/>
      <c r="C100" s="29"/>
      <c r="D100" s="17" t="s">
        <v>269</v>
      </c>
      <c r="E100" s="26"/>
      <c r="F100" s="32"/>
      <c r="G100" s="26"/>
      <c r="H100" s="55"/>
      <c r="I100" s="72"/>
    </row>
    <row r="101" spans="2:9" x14ac:dyDescent="0.25">
      <c r="B101" s="73"/>
      <c r="C101" s="30"/>
      <c r="D101" s="17" t="s">
        <v>270</v>
      </c>
      <c r="E101" s="27"/>
      <c r="F101" s="33"/>
      <c r="G101" s="27"/>
      <c r="H101" s="56"/>
      <c r="I101" s="74"/>
    </row>
    <row r="102" spans="2:9" x14ac:dyDescent="0.25">
      <c r="B102" s="69" t="s">
        <v>158</v>
      </c>
      <c r="C102" s="28" t="s">
        <v>156</v>
      </c>
      <c r="D102" s="13" t="s">
        <v>159</v>
      </c>
      <c r="E102" s="25" t="s">
        <v>71</v>
      </c>
      <c r="F102" s="31">
        <v>5281.87</v>
      </c>
      <c r="G102" s="25">
        <v>1</v>
      </c>
      <c r="H102" s="54"/>
      <c r="I102" s="70">
        <f t="shared" si="10"/>
        <v>0</v>
      </c>
    </row>
    <row r="103" spans="2:9" x14ac:dyDescent="0.25">
      <c r="B103" s="71"/>
      <c r="C103" s="29"/>
      <c r="D103" s="17" t="s">
        <v>269</v>
      </c>
      <c r="E103" s="26"/>
      <c r="F103" s="32"/>
      <c r="G103" s="26"/>
      <c r="H103" s="55"/>
      <c r="I103" s="72"/>
    </row>
    <row r="104" spans="2:9" x14ac:dyDescent="0.25">
      <c r="B104" s="73"/>
      <c r="C104" s="30"/>
      <c r="D104" s="17" t="s">
        <v>270</v>
      </c>
      <c r="E104" s="27"/>
      <c r="F104" s="33"/>
      <c r="G104" s="27"/>
      <c r="H104" s="56"/>
      <c r="I104" s="74"/>
    </row>
    <row r="105" spans="2:9" s="2" customFormat="1" x14ac:dyDescent="0.25">
      <c r="B105" s="65"/>
      <c r="C105" s="9" t="s">
        <v>12</v>
      </c>
      <c r="D105" s="10" t="s">
        <v>160</v>
      </c>
      <c r="E105" s="8"/>
      <c r="F105" s="11"/>
      <c r="G105" s="39"/>
      <c r="H105" s="11"/>
      <c r="I105" s="66"/>
    </row>
    <row r="106" spans="2:9" x14ac:dyDescent="0.25">
      <c r="B106" s="69" t="s">
        <v>161</v>
      </c>
      <c r="C106" s="28" t="s">
        <v>156</v>
      </c>
      <c r="D106" s="13" t="s">
        <v>162</v>
      </c>
      <c r="E106" s="25" t="s">
        <v>71</v>
      </c>
      <c r="F106" s="31">
        <v>5281.87</v>
      </c>
      <c r="G106" s="25">
        <v>1</v>
      </c>
      <c r="H106" s="54"/>
      <c r="I106" s="70">
        <f t="shared" ref="I106:I111" si="11">ROUND((F106*G106*H106),2)</f>
        <v>0</v>
      </c>
    </row>
    <row r="107" spans="2:9" x14ac:dyDescent="0.25">
      <c r="B107" s="71"/>
      <c r="C107" s="29"/>
      <c r="D107" s="17" t="s">
        <v>269</v>
      </c>
      <c r="E107" s="26"/>
      <c r="F107" s="32"/>
      <c r="G107" s="26"/>
      <c r="H107" s="55"/>
      <c r="I107" s="72"/>
    </row>
    <row r="108" spans="2:9" x14ac:dyDescent="0.25">
      <c r="B108" s="73"/>
      <c r="C108" s="30"/>
      <c r="D108" s="17" t="s">
        <v>270</v>
      </c>
      <c r="E108" s="27"/>
      <c r="F108" s="33"/>
      <c r="G108" s="27"/>
      <c r="H108" s="56"/>
      <c r="I108" s="74"/>
    </row>
    <row r="109" spans="2:9" x14ac:dyDescent="0.25">
      <c r="B109" s="69" t="s">
        <v>163</v>
      </c>
      <c r="C109" s="28" t="s">
        <v>156</v>
      </c>
      <c r="D109" s="13" t="s">
        <v>164</v>
      </c>
      <c r="E109" s="25" t="s">
        <v>71</v>
      </c>
      <c r="F109" s="31">
        <v>5281.87</v>
      </c>
      <c r="G109" s="25">
        <v>1</v>
      </c>
      <c r="H109" s="54"/>
      <c r="I109" s="70">
        <f t="shared" si="11"/>
        <v>0</v>
      </c>
    </row>
    <row r="110" spans="2:9" x14ac:dyDescent="0.25">
      <c r="B110" s="71"/>
      <c r="C110" s="29"/>
      <c r="D110" s="17" t="s">
        <v>269</v>
      </c>
      <c r="E110" s="26"/>
      <c r="F110" s="32"/>
      <c r="G110" s="26"/>
      <c r="H110" s="55"/>
      <c r="I110" s="72"/>
    </row>
    <row r="111" spans="2:9" x14ac:dyDescent="0.25">
      <c r="B111" s="73"/>
      <c r="C111" s="30"/>
      <c r="D111" s="17" t="s">
        <v>270</v>
      </c>
      <c r="E111" s="27"/>
      <c r="F111" s="33"/>
      <c r="G111" s="27"/>
      <c r="H111" s="56"/>
      <c r="I111" s="74"/>
    </row>
    <row r="112" spans="2:9" s="2" customFormat="1" x14ac:dyDescent="0.25">
      <c r="B112" s="65"/>
      <c r="C112" s="9" t="s">
        <v>12</v>
      </c>
      <c r="D112" s="10" t="s">
        <v>165</v>
      </c>
      <c r="E112" s="8"/>
      <c r="F112" s="11"/>
      <c r="G112" s="39"/>
      <c r="H112" s="11"/>
      <c r="I112" s="66"/>
    </row>
    <row r="113" spans="2:9" ht="21" x14ac:dyDescent="0.25">
      <c r="B113" s="69" t="s">
        <v>166</v>
      </c>
      <c r="C113" s="28" t="s">
        <v>167</v>
      </c>
      <c r="D113" s="13" t="s">
        <v>168</v>
      </c>
      <c r="E113" s="25" t="s">
        <v>71</v>
      </c>
      <c r="F113" s="31">
        <v>5281.87</v>
      </c>
      <c r="G113" s="25">
        <v>1</v>
      </c>
      <c r="H113" s="54"/>
      <c r="I113" s="70">
        <f t="shared" ref="I113:I118" si="12">ROUND((F113*G113*H113),2)</f>
        <v>0</v>
      </c>
    </row>
    <row r="114" spans="2:9" x14ac:dyDescent="0.25">
      <c r="B114" s="71"/>
      <c r="C114" s="29"/>
      <c r="D114" s="17" t="s">
        <v>269</v>
      </c>
      <c r="E114" s="26"/>
      <c r="F114" s="32"/>
      <c r="G114" s="26"/>
      <c r="H114" s="55"/>
      <c r="I114" s="72"/>
    </row>
    <row r="115" spans="2:9" x14ac:dyDescent="0.25">
      <c r="B115" s="73"/>
      <c r="C115" s="30"/>
      <c r="D115" s="17" t="s">
        <v>270</v>
      </c>
      <c r="E115" s="27"/>
      <c r="F115" s="33"/>
      <c r="G115" s="27"/>
      <c r="H115" s="56"/>
      <c r="I115" s="74"/>
    </row>
    <row r="116" spans="2:9" ht="21" x14ac:dyDescent="0.25">
      <c r="B116" s="69" t="s">
        <v>169</v>
      </c>
      <c r="C116" s="28" t="s">
        <v>170</v>
      </c>
      <c r="D116" s="13" t="s">
        <v>171</v>
      </c>
      <c r="E116" s="25" t="s">
        <v>71</v>
      </c>
      <c r="F116" s="31">
        <v>5281.87</v>
      </c>
      <c r="G116" s="25">
        <v>1</v>
      </c>
      <c r="H116" s="54"/>
      <c r="I116" s="70">
        <f t="shared" si="12"/>
        <v>0</v>
      </c>
    </row>
    <row r="117" spans="2:9" x14ac:dyDescent="0.25">
      <c r="B117" s="71"/>
      <c r="C117" s="29"/>
      <c r="D117" s="17" t="s">
        <v>269</v>
      </c>
      <c r="E117" s="26"/>
      <c r="F117" s="32"/>
      <c r="G117" s="26"/>
      <c r="H117" s="55"/>
      <c r="I117" s="72"/>
    </row>
    <row r="118" spans="2:9" x14ac:dyDescent="0.25">
      <c r="B118" s="73"/>
      <c r="C118" s="30"/>
      <c r="D118" s="17" t="s">
        <v>270</v>
      </c>
      <c r="E118" s="27"/>
      <c r="F118" s="33"/>
      <c r="G118" s="27"/>
      <c r="H118" s="56"/>
      <c r="I118" s="74"/>
    </row>
    <row r="119" spans="2:9" s="2" customFormat="1" x14ac:dyDescent="0.25">
      <c r="B119" s="65"/>
      <c r="C119" s="9" t="s">
        <v>12</v>
      </c>
      <c r="D119" s="10" t="s">
        <v>172</v>
      </c>
      <c r="E119" s="8"/>
      <c r="F119" s="11"/>
      <c r="G119" s="39"/>
      <c r="H119" s="11"/>
      <c r="I119" s="66"/>
    </row>
    <row r="120" spans="2:9" ht="21" x14ac:dyDescent="0.25">
      <c r="B120" s="69" t="s">
        <v>173</v>
      </c>
      <c r="C120" s="28" t="s">
        <v>174</v>
      </c>
      <c r="D120" s="13" t="s">
        <v>175</v>
      </c>
      <c r="E120" s="25" t="s">
        <v>71</v>
      </c>
      <c r="F120" s="31">
        <v>3172.58</v>
      </c>
      <c r="G120" s="25">
        <v>1</v>
      </c>
      <c r="H120" s="54"/>
      <c r="I120" s="70">
        <f t="shared" ref="I120:I129" si="13">ROUND((F120*G120*H120),2)</f>
        <v>0</v>
      </c>
    </row>
    <row r="121" spans="2:9" x14ac:dyDescent="0.25">
      <c r="B121" s="73"/>
      <c r="C121" s="30"/>
      <c r="D121" s="17" t="s">
        <v>267</v>
      </c>
      <c r="E121" s="27"/>
      <c r="F121" s="33"/>
      <c r="G121" s="27"/>
      <c r="H121" s="56"/>
      <c r="I121" s="74"/>
    </row>
    <row r="122" spans="2:9" ht="31.5" x14ac:dyDescent="0.25">
      <c r="B122" s="69" t="s">
        <v>176</v>
      </c>
      <c r="C122" s="28" t="s">
        <v>174</v>
      </c>
      <c r="D122" s="13" t="s">
        <v>177</v>
      </c>
      <c r="E122" s="25" t="s">
        <v>71</v>
      </c>
      <c r="F122" s="31">
        <v>160.46</v>
      </c>
      <c r="G122" s="25">
        <v>1</v>
      </c>
      <c r="H122" s="54"/>
      <c r="I122" s="70">
        <f t="shared" si="13"/>
        <v>0</v>
      </c>
    </row>
    <row r="123" spans="2:9" x14ac:dyDescent="0.25">
      <c r="B123" s="73"/>
      <c r="C123" s="30"/>
      <c r="D123" s="17" t="s">
        <v>272</v>
      </c>
      <c r="E123" s="27"/>
      <c r="F123" s="33"/>
      <c r="G123" s="27"/>
      <c r="H123" s="56"/>
      <c r="I123" s="74"/>
    </row>
    <row r="124" spans="2:9" ht="21" x14ac:dyDescent="0.25">
      <c r="B124" s="69" t="s">
        <v>178</v>
      </c>
      <c r="C124" s="28" t="s">
        <v>174</v>
      </c>
      <c r="D124" s="13" t="s">
        <v>179</v>
      </c>
      <c r="E124" s="25" t="s">
        <v>71</v>
      </c>
      <c r="F124" s="31">
        <v>200.22</v>
      </c>
      <c r="G124" s="25">
        <v>1</v>
      </c>
      <c r="H124" s="54"/>
      <c r="I124" s="70">
        <f t="shared" si="13"/>
        <v>0</v>
      </c>
    </row>
    <row r="125" spans="2:9" x14ac:dyDescent="0.25">
      <c r="B125" s="73"/>
      <c r="C125" s="30"/>
      <c r="D125" s="17" t="s">
        <v>266</v>
      </c>
      <c r="E125" s="27"/>
      <c r="F125" s="33"/>
      <c r="G125" s="27"/>
      <c r="H125" s="56"/>
      <c r="I125" s="74"/>
    </row>
    <row r="126" spans="2:9" ht="21" x14ac:dyDescent="0.25">
      <c r="B126" s="69" t="s">
        <v>180</v>
      </c>
      <c r="C126" s="28" t="s">
        <v>174</v>
      </c>
      <c r="D126" s="13" t="s">
        <v>181</v>
      </c>
      <c r="E126" s="25" t="s">
        <v>71</v>
      </c>
      <c r="F126" s="31">
        <v>1826.57</v>
      </c>
      <c r="G126" s="25">
        <v>1</v>
      </c>
      <c r="H126" s="54"/>
      <c r="I126" s="70">
        <f t="shared" si="13"/>
        <v>0</v>
      </c>
    </row>
    <row r="127" spans="2:9" x14ac:dyDescent="0.25">
      <c r="B127" s="73"/>
      <c r="C127" s="30"/>
      <c r="D127" s="17" t="s">
        <v>263</v>
      </c>
      <c r="E127" s="27"/>
      <c r="F127" s="33"/>
      <c r="G127" s="27"/>
      <c r="H127" s="56"/>
      <c r="I127" s="74"/>
    </row>
    <row r="128" spans="2:9" ht="21" x14ac:dyDescent="0.25">
      <c r="B128" s="69" t="s">
        <v>182</v>
      </c>
      <c r="C128" s="28" t="s">
        <v>174</v>
      </c>
      <c r="D128" s="13" t="s">
        <v>183</v>
      </c>
      <c r="E128" s="25" t="s">
        <v>71</v>
      </c>
      <c r="F128" s="31">
        <v>44.9</v>
      </c>
      <c r="G128" s="25">
        <v>1</v>
      </c>
      <c r="H128" s="54"/>
      <c r="I128" s="70">
        <f t="shared" si="13"/>
        <v>0</v>
      </c>
    </row>
    <row r="129" spans="2:9" x14ac:dyDescent="0.25">
      <c r="B129" s="73"/>
      <c r="C129" s="30"/>
      <c r="D129" s="17" t="s">
        <v>264</v>
      </c>
      <c r="E129" s="27"/>
      <c r="F129" s="33"/>
      <c r="G129" s="27"/>
      <c r="H129" s="56"/>
      <c r="I129" s="74"/>
    </row>
    <row r="130" spans="2:9" s="2" customFormat="1" x14ac:dyDescent="0.25">
      <c r="B130" s="65"/>
      <c r="C130" s="9" t="s">
        <v>12</v>
      </c>
      <c r="D130" s="10" t="s">
        <v>184</v>
      </c>
      <c r="E130" s="8"/>
      <c r="F130" s="11"/>
      <c r="G130" s="39"/>
      <c r="H130" s="11"/>
      <c r="I130" s="66"/>
    </row>
    <row r="131" spans="2:9" ht="21" x14ac:dyDescent="0.25">
      <c r="B131" s="69" t="s">
        <v>185</v>
      </c>
      <c r="C131" s="28" t="s">
        <v>186</v>
      </c>
      <c r="D131" s="13" t="s">
        <v>187</v>
      </c>
      <c r="E131" s="25" t="s">
        <v>71</v>
      </c>
      <c r="F131" s="31">
        <v>111.69</v>
      </c>
      <c r="G131" s="25">
        <v>1</v>
      </c>
      <c r="H131" s="54"/>
      <c r="I131" s="70">
        <f t="shared" ref="I131:I134" si="14">ROUND((F131*G131*H131),2)</f>
        <v>0</v>
      </c>
    </row>
    <row r="132" spans="2:9" x14ac:dyDescent="0.25">
      <c r="B132" s="73"/>
      <c r="C132" s="30"/>
      <c r="D132" s="17" t="s">
        <v>271</v>
      </c>
      <c r="E132" s="27"/>
      <c r="F132" s="33"/>
      <c r="G132" s="27"/>
      <c r="H132" s="56"/>
      <c r="I132" s="74"/>
    </row>
    <row r="133" spans="2:9" x14ac:dyDescent="0.25">
      <c r="B133" s="69" t="s">
        <v>188</v>
      </c>
      <c r="C133" s="28" t="s">
        <v>186</v>
      </c>
      <c r="D133" s="13" t="s">
        <v>189</v>
      </c>
      <c r="E133" s="25" t="s">
        <v>71</v>
      </c>
      <c r="F133" s="31">
        <v>111.69</v>
      </c>
      <c r="G133" s="25">
        <v>1</v>
      </c>
      <c r="H133" s="54"/>
      <c r="I133" s="70">
        <f t="shared" si="14"/>
        <v>0</v>
      </c>
    </row>
    <row r="134" spans="2:9" x14ac:dyDescent="0.25">
      <c r="B134" s="73"/>
      <c r="C134" s="30"/>
      <c r="D134" s="17" t="s">
        <v>271</v>
      </c>
      <c r="E134" s="27"/>
      <c r="F134" s="33"/>
      <c r="G134" s="27"/>
      <c r="H134" s="56"/>
      <c r="I134" s="74"/>
    </row>
    <row r="135" spans="2:9" s="2" customFormat="1" x14ac:dyDescent="0.25">
      <c r="B135" s="63"/>
      <c r="C135" s="5" t="s">
        <v>190</v>
      </c>
      <c r="D135" s="6" t="s">
        <v>191</v>
      </c>
      <c r="E135" s="4"/>
      <c r="F135" s="7"/>
      <c r="G135" s="38"/>
      <c r="H135" s="7"/>
      <c r="I135" s="64"/>
    </row>
    <row r="136" spans="2:9" s="2" customFormat="1" x14ac:dyDescent="0.25">
      <c r="B136" s="65"/>
      <c r="C136" s="9" t="s">
        <v>12</v>
      </c>
      <c r="D136" s="10" t="s">
        <v>192</v>
      </c>
      <c r="E136" s="8"/>
      <c r="F136" s="11"/>
      <c r="G136" s="39"/>
      <c r="H136" s="11"/>
      <c r="I136" s="66"/>
    </row>
    <row r="137" spans="2:9" x14ac:dyDescent="0.25">
      <c r="B137" s="67" t="s">
        <v>193</v>
      </c>
      <c r="C137" s="12" t="s">
        <v>194</v>
      </c>
      <c r="D137" s="13" t="s">
        <v>195</v>
      </c>
      <c r="E137" s="14" t="s">
        <v>71</v>
      </c>
      <c r="F137" s="15">
        <v>1025</v>
      </c>
      <c r="G137" s="16">
        <v>1</v>
      </c>
      <c r="H137" s="53"/>
      <c r="I137" s="68">
        <f t="shared" ref="I137:I138" si="15">ROUND((F137*G137*H137),2)</f>
        <v>0</v>
      </c>
    </row>
    <row r="138" spans="2:9" ht="21" x14ac:dyDescent="0.25">
      <c r="B138" s="67" t="s">
        <v>196</v>
      </c>
      <c r="C138" s="12" t="s">
        <v>194</v>
      </c>
      <c r="D138" s="13" t="s">
        <v>197</v>
      </c>
      <c r="E138" s="14" t="s">
        <v>71</v>
      </c>
      <c r="F138" s="15">
        <v>1025</v>
      </c>
      <c r="G138" s="16">
        <v>1</v>
      </c>
      <c r="H138" s="53"/>
      <c r="I138" s="68">
        <f t="shared" si="15"/>
        <v>0</v>
      </c>
    </row>
    <row r="139" spans="2:9" s="2" customFormat="1" x14ac:dyDescent="0.25">
      <c r="B139" s="65"/>
      <c r="C139" s="9" t="s">
        <v>12</v>
      </c>
      <c r="D139" s="10" t="s">
        <v>198</v>
      </c>
      <c r="E139" s="8"/>
      <c r="F139" s="11"/>
      <c r="G139" s="39"/>
      <c r="H139" s="11"/>
      <c r="I139" s="66"/>
    </row>
    <row r="140" spans="2:9" ht="31.5" x14ac:dyDescent="0.25">
      <c r="B140" s="67" t="s">
        <v>199</v>
      </c>
      <c r="C140" s="12" t="s">
        <v>194</v>
      </c>
      <c r="D140" s="13" t="s">
        <v>200</v>
      </c>
      <c r="E140" s="14" t="s">
        <v>20</v>
      </c>
      <c r="F140" s="15">
        <v>13</v>
      </c>
      <c r="G140" s="16">
        <v>1</v>
      </c>
      <c r="H140" s="53"/>
      <c r="I140" s="68">
        <f t="shared" ref="I140:I143" si="16">ROUND((F140*G140*H140),2)</f>
        <v>0</v>
      </c>
    </row>
    <row r="141" spans="2:9" ht="31.5" x14ac:dyDescent="0.25">
      <c r="B141" s="67" t="s">
        <v>201</v>
      </c>
      <c r="C141" s="12" t="s">
        <v>194</v>
      </c>
      <c r="D141" s="13" t="s">
        <v>202</v>
      </c>
      <c r="E141" s="14" t="s">
        <v>20</v>
      </c>
      <c r="F141" s="15">
        <v>8</v>
      </c>
      <c r="G141" s="16">
        <v>1</v>
      </c>
      <c r="H141" s="53"/>
      <c r="I141" s="68">
        <f t="shared" si="16"/>
        <v>0</v>
      </c>
    </row>
    <row r="142" spans="2:9" ht="31.5" x14ac:dyDescent="0.25">
      <c r="B142" s="67" t="s">
        <v>203</v>
      </c>
      <c r="C142" s="12" t="s">
        <v>194</v>
      </c>
      <c r="D142" s="13" t="s">
        <v>204</v>
      </c>
      <c r="E142" s="14" t="s">
        <v>20</v>
      </c>
      <c r="F142" s="15">
        <v>26</v>
      </c>
      <c r="G142" s="16">
        <v>1</v>
      </c>
      <c r="H142" s="53"/>
      <c r="I142" s="68">
        <f t="shared" si="16"/>
        <v>0</v>
      </c>
    </row>
    <row r="143" spans="2:9" x14ac:dyDescent="0.25">
      <c r="B143" s="67" t="s">
        <v>205</v>
      </c>
      <c r="C143" s="12" t="s">
        <v>194</v>
      </c>
      <c r="D143" s="13" t="s">
        <v>206</v>
      </c>
      <c r="E143" s="14" t="s">
        <v>20</v>
      </c>
      <c r="F143" s="15">
        <v>1</v>
      </c>
      <c r="G143" s="16">
        <v>1</v>
      </c>
      <c r="H143" s="53"/>
      <c r="I143" s="68">
        <f t="shared" si="16"/>
        <v>0</v>
      </c>
    </row>
    <row r="144" spans="2:9" s="2" customFormat="1" x14ac:dyDescent="0.25">
      <c r="B144" s="63"/>
      <c r="C144" s="5" t="s">
        <v>207</v>
      </c>
      <c r="D144" s="6" t="s">
        <v>208</v>
      </c>
      <c r="E144" s="4"/>
      <c r="F144" s="7"/>
      <c r="G144" s="38"/>
      <c r="H144" s="7"/>
      <c r="I144" s="64"/>
    </row>
    <row r="145" spans="2:9" s="2" customFormat="1" x14ac:dyDescent="0.25">
      <c r="B145" s="65"/>
      <c r="C145" s="9" t="s">
        <v>12</v>
      </c>
      <c r="D145" s="10" t="s">
        <v>209</v>
      </c>
      <c r="E145" s="8"/>
      <c r="F145" s="11"/>
      <c r="G145" s="39"/>
      <c r="H145" s="11"/>
      <c r="I145" s="66"/>
    </row>
    <row r="146" spans="2:9" x14ac:dyDescent="0.25">
      <c r="B146" s="69" t="s">
        <v>210</v>
      </c>
      <c r="C146" s="28" t="s">
        <v>211</v>
      </c>
      <c r="D146" s="13" t="s">
        <v>212</v>
      </c>
      <c r="E146" s="25" t="s">
        <v>71</v>
      </c>
      <c r="F146" s="31">
        <v>66.63</v>
      </c>
      <c r="G146" s="25">
        <v>1</v>
      </c>
      <c r="H146" s="54"/>
      <c r="I146" s="70">
        <f t="shared" ref="I146:I162" si="17">ROUND((F146*G146*H146),2)</f>
        <v>0</v>
      </c>
    </row>
    <row r="147" spans="2:9" x14ac:dyDescent="0.25">
      <c r="B147" s="71"/>
      <c r="C147" s="29"/>
      <c r="D147" s="17" t="s">
        <v>273</v>
      </c>
      <c r="E147" s="26"/>
      <c r="F147" s="32"/>
      <c r="G147" s="26"/>
      <c r="H147" s="55"/>
      <c r="I147" s="72"/>
    </row>
    <row r="148" spans="2:9" x14ac:dyDescent="0.25">
      <c r="B148" s="71"/>
      <c r="C148" s="29"/>
      <c r="D148" s="17" t="s">
        <v>274</v>
      </c>
      <c r="E148" s="26"/>
      <c r="F148" s="32"/>
      <c r="G148" s="26"/>
      <c r="H148" s="55"/>
      <c r="I148" s="72"/>
    </row>
    <row r="149" spans="2:9" x14ac:dyDescent="0.25">
      <c r="B149" s="71"/>
      <c r="C149" s="29"/>
      <c r="D149" s="17" t="s">
        <v>275</v>
      </c>
      <c r="E149" s="26"/>
      <c r="F149" s="32"/>
      <c r="G149" s="26"/>
      <c r="H149" s="55"/>
      <c r="I149" s="72"/>
    </row>
    <row r="150" spans="2:9" x14ac:dyDescent="0.25">
      <c r="B150" s="71"/>
      <c r="C150" s="29"/>
      <c r="D150" s="17" t="s">
        <v>276</v>
      </c>
      <c r="E150" s="26"/>
      <c r="F150" s="32"/>
      <c r="G150" s="26"/>
      <c r="H150" s="55"/>
      <c r="I150" s="72"/>
    </row>
    <row r="151" spans="2:9" x14ac:dyDescent="0.25">
      <c r="B151" s="71"/>
      <c r="C151" s="29"/>
      <c r="D151" s="17" t="s">
        <v>277</v>
      </c>
      <c r="E151" s="26"/>
      <c r="F151" s="32"/>
      <c r="G151" s="26"/>
      <c r="H151" s="55"/>
      <c r="I151" s="72"/>
    </row>
    <row r="152" spans="2:9" x14ac:dyDescent="0.25">
      <c r="B152" s="73"/>
      <c r="C152" s="30"/>
      <c r="D152" s="17" t="s">
        <v>278</v>
      </c>
      <c r="E152" s="27"/>
      <c r="F152" s="33"/>
      <c r="G152" s="27"/>
      <c r="H152" s="56"/>
      <c r="I152" s="74"/>
    </row>
    <row r="153" spans="2:9" x14ac:dyDescent="0.25">
      <c r="B153" s="69" t="s">
        <v>213</v>
      </c>
      <c r="C153" s="28" t="s">
        <v>211</v>
      </c>
      <c r="D153" s="13" t="s">
        <v>214</v>
      </c>
      <c r="E153" s="25" t="s">
        <v>71</v>
      </c>
      <c r="F153" s="31">
        <v>73.7</v>
      </c>
      <c r="G153" s="25">
        <v>1</v>
      </c>
      <c r="H153" s="54"/>
      <c r="I153" s="70">
        <f t="shared" si="17"/>
        <v>0</v>
      </c>
    </row>
    <row r="154" spans="2:9" x14ac:dyDescent="0.25">
      <c r="B154" s="71"/>
      <c r="C154" s="29"/>
      <c r="D154" s="17" t="s">
        <v>279</v>
      </c>
      <c r="E154" s="26"/>
      <c r="F154" s="32"/>
      <c r="G154" s="26"/>
      <c r="H154" s="55"/>
      <c r="I154" s="72"/>
    </row>
    <row r="155" spans="2:9" x14ac:dyDescent="0.25">
      <c r="B155" s="71"/>
      <c r="C155" s="29"/>
      <c r="D155" s="17" t="s">
        <v>280</v>
      </c>
      <c r="E155" s="26"/>
      <c r="F155" s="32"/>
      <c r="G155" s="26"/>
      <c r="H155" s="55"/>
      <c r="I155" s="72"/>
    </row>
    <row r="156" spans="2:9" x14ac:dyDescent="0.25">
      <c r="B156" s="71"/>
      <c r="C156" s="29"/>
      <c r="D156" s="17" t="s">
        <v>281</v>
      </c>
      <c r="E156" s="26"/>
      <c r="F156" s="32"/>
      <c r="G156" s="26"/>
      <c r="H156" s="55"/>
      <c r="I156" s="72"/>
    </row>
    <row r="157" spans="2:9" x14ac:dyDescent="0.25">
      <c r="B157" s="73"/>
      <c r="C157" s="30"/>
      <c r="D157" s="17" t="s">
        <v>282</v>
      </c>
      <c r="E157" s="27"/>
      <c r="F157" s="33"/>
      <c r="G157" s="27"/>
      <c r="H157" s="56"/>
      <c r="I157" s="74"/>
    </row>
    <row r="158" spans="2:9" x14ac:dyDescent="0.25">
      <c r="B158" s="69" t="s">
        <v>215</v>
      </c>
      <c r="C158" s="28" t="s">
        <v>211</v>
      </c>
      <c r="D158" s="13" t="s">
        <v>216</v>
      </c>
      <c r="E158" s="25" t="s">
        <v>71</v>
      </c>
      <c r="F158" s="31">
        <v>9.6999999999999993</v>
      </c>
      <c r="G158" s="25">
        <v>1</v>
      </c>
      <c r="H158" s="54"/>
      <c r="I158" s="70">
        <f t="shared" si="17"/>
        <v>0</v>
      </c>
    </row>
    <row r="159" spans="2:9" ht="30" customHeight="1" x14ac:dyDescent="0.25">
      <c r="B159" s="71"/>
      <c r="C159" s="29"/>
      <c r="D159" s="17" t="s">
        <v>283</v>
      </c>
      <c r="E159" s="26"/>
      <c r="F159" s="32"/>
      <c r="G159" s="26"/>
      <c r="H159" s="55"/>
      <c r="I159" s="72"/>
    </row>
    <row r="160" spans="2:9" x14ac:dyDescent="0.25">
      <c r="B160" s="73"/>
      <c r="C160" s="30"/>
      <c r="D160" s="17" t="s">
        <v>284</v>
      </c>
      <c r="E160" s="27"/>
      <c r="F160" s="33"/>
      <c r="G160" s="27"/>
      <c r="H160" s="56"/>
      <c r="I160" s="74"/>
    </row>
    <row r="161" spans="2:9" x14ac:dyDescent="0.25">
      <c r="B161" s="69" t="s">
        <v>217</v>
      </c>
      <c r="C161" s="28" t="s">
        <v>211</v>
      </c>
      <c r="D161" s="13" t="s">
        <v>218</v>
      </c>
      <c r="E161" s="25" t="s">
        <v>71</v>
      </c>
      <c r="F161" s="31">
        <v>7.6</v>
      </c>
      <c r="G161" s="25">
        <v>1</v>
      </c>
      <c r="H161" s="54"/>
      <c r="I161" s="70">
        <f t="shared" si="17"/>
        <v>0</v>
      </c>
    </row>
    <row r="162" spans="2:9" x14ac:dyDescent="0.25">
      <c r="B162" s="73"/>
      <c r="C162" s="30"/>
      <c r="D162" s="17" t="s">
        <v>285</v>
      </c>
      <c r="E162" s="27"/>
      <c r="F162" s="33"/>
      <c r="G162" s="27"/>
      <c r="H162" s="56"/>
      <c r="I162" s="74"/>
    </row>
    <row r="163" spans="2:9" s="2" customFormat="1" x14ac:dyDescent="0.25">
      <c r="B163" s="65"/>
      <c r="C163" s="9" t="s">
        <v>12</v>
      </c>
      <c r="D163" s="10" t="s">
        <v>219</v>
      </c>
      <c r="E163" s="8"/>
      <c r="F163" s="11"/>
      <c r="G163" s="39"/>
      <c r="H163" s="11"/>
      <c r="I163" s="66"/>
    </row>
    <row r="164" spans="2:9" x14ac:dyDescent="0.25">
      <c r="B164" s="67" t="s">
        <v>220</v>
      </c>
      <c r="C164" s="12" t="s">
        <v>211</v>
      </c>
      <c r="D164" s="13" t="s">
        <v>221</v>
      </c>
      <c r="E164" s="14" t="s">
        <v>71</v>
      </c>
      <c r="F164" s="15">
        <v>181.59</v>
      </c>
      <c r="G164" s="16">
        <v>1</v>
      </c>
      <c r="H164" s="53"/>
      <c r="I164" s="68">
        <f>ROUND((F164*G164*H164),2)</f>
        <v>0</v>
      </c>
    </row>
    <row r="165" spans="2:9" s="2" customFormat="1" x14ac:dyDescent="0.25">
      <c r="B165" s="65"/>
      <c r="C165" s="9" t="s">
        <v>12</v>
      </c>
      <c r="D165" s="10" t="s">
        <v>222</v>
      </c>
      <c r="E165" s="8"/>
      <c r="F165" s="11"/>
      <c r="G165" s="39"/>
      <c r="H165" s="11"/>
      <c r="I165" s="66"/>
    </row>
    <row r="166" spans="2:9" ht="21" x14ac:dyDescent="0.25">
      <c r="B166" s="67" t="s">
        <v>223</v>
      </c>
      <c r="C166" s="12" t="s">
        <v>224</v>
      </c>
      <c r="D166" s="13" t="s">
        <v>225</v>
      </c>
      <c r="E166" s="14" t="s">
        <v>20</v>
      </c>
      <c r="F166" s="15">
        <v>50</v>
      </c>
      <c r="G166" s="16">
        <v>1</v>
      </c>
      <c r="H166" s="53"/>
      <c r="I166" s="68">
        <f t="shared" ref="I166:I189" si="18">ROUND((F166*G166*H166),2)</f>
        <v>0</v>
      </c>
    </row>
    <row r="167" spans="2:9" x14ac:dyDescent="0.25">
      <c r="B167" s="69" t="s">
        <v>226</v>
      </c>
      <c r="C167" s="28" t="s">
        <v>224</v>
      </c>
      <c r="D167" s="13" t="s">
        <v>227</v>
      </c>
      <c r="E167" s="25" t="s">
        <v>20</v>
      </c>
      <c r="F167" s="31">
        <v>93</v>
      </c>
      <c r="G167" s="25">
        <v>1</v>
      </c>
      <c r="H167" s="54"/>
      <c r="I167" s="70">
        <f t="shared" si="18"/>
        <v>0</v>
      </c>
    </row>
    <row r="168" spans="2:9" x14ac:dyDescent="0.25">
      <c r="B168" s="71"/>
      <c r="C168" s="29"/>
      <c r="D168" s="17" t="s">
        <v>286</v>
      </c>
      <c r="E168" s="26"/>
      <c r="F168" s="32"/>
      <c r="G168" s="26"/>
      <c r="H168" s="55"/>
      <c r="I168" s="72"/>
    </row>
    <row r="169" spans="2:9" x14ac:dyDescent="0.25">
      <c r="B169" s="71"/>
      <c r="C169" s="29"/>
      <c r="D169" s="17" t="s">
        <v>287</v>
      </c>
      <c r="E169" s="26"/>
      <c r="F169" s="32"/>
      <c r="G169" s="26"/>
      <c r="H169" s="55"/>
      <c r="I169" s="72"/>
    </row>
    <row r="170" spans="2:9" x14ac:dyDescent="0.25">
      <c r="B170" s="71"/>
      <c r="C170" s="29"/>
      <c r="D170" s="17" t="s">
        <v>288</v>
      </c>
      <c r="E170" s="26"/>
      <c r="F170" s="32"/>
      <c r="G170" s="26"/>
      <c r="H170" s="55"/>
      <c r="I170" s="72"/>
    </row>
    <row r="171" spans="2:9" x14ac:dyDescent="0.25">
      <c r="B171" s="71"/>
      <c r="C171" s="29"/>
      <c r="D171" s="17" t="s">
        <v>289</v>
      </c>
      <c r="E171" s="26"/>
      <c r="F171" s="32"/>
      <c r="G171" s="26"/>
      <c r="H171" s="55"/>
      <c r="I171" s="72"/>
    </row>
    <row r="172" spans="2:9" x14ac:dyDescent="0.25">
      <c r="B172" s="71"/>
      <c r="C172" s="29"/>
      <c r="D172" s="17" t="s">
        <v>290</v>
      </c>
      <c r="E172" s="26"/>
      <c r="F172" s="32"/>
      <c r="G172" s="26"/>
      <c r="H172" s="55"/>
      <c r="I172" s="72"/>
    </row>
    <row r="173" spans="2:9" x14ac:dyDescent="0.25">
      <c r="B173" s="71"/>
      <c r="C173" s="29"/>
      <c r="D173" s="17" t="s">
        <v>291</v>
      </c>
      <c r="E173" s="26"/>
      <c r="F173" s="32"/>
      <c r="G173" s="26"/>
      <c r="H173" s="55"/>
      <c r="I173" s="72"/>
    </row>
    <row r="174" spans="2:9" x14ac:dyDescent="0.25">
      <c r="B174" s="71"/>
      <c r="C174" s="29"/>
      <c r="D174" s="17" t="s">
        <v>292</v>
      </c>
      <c r="E174" s="26"/>
      <c r="F174" s="32"/>
      <c r="G174" s="26"/>
      <c r="H174" s="55"/>
      <c r="I174" s="72"/>
    </row>
    <row r="175" spans="2:9" x14ac:dyDescent="0.25">
      <c r="B175" s="71"/>
      <c r="C175" s="29"/>
      <c r="D175" s="17" t="s">
        <v>293</v>
      </c>
      <c r="E175" s="26"/>
      <c r="F175" s="32"/>
      <c r="G175" s="26"/>
      <c r="H175" s="55"/>
      <c r="I175" s="72"/>
    </row>
    <row r="176" spans="2:9" x14ac:dyDescent="0.25">
      <c r="B176" s="71"/>
      <c r="C176" s="29"/>
      <c r="D176" s="17" t="s">
        <v>294</v>
      </c>
      <c r="E176" s="26"/>
      <c r="F176" s="32"/>
      <c r="G176" s="26"/>
      <c r="H176" s="55"/>
      <c r="I176" s="72"/>
    </row>
    <row r="177" spans="2:9" x14ac:dyDescent="0.25">
      <c r="B177" s="71"/>
      <c r="C177" s="29"/>
      <c r="D177" s="17" t="s">
        <v>295</v>
      </c>
      <c r="E177" s="26"/>
      <c r="F177" s="32"/>
      <c r="G177" s="26"/>
      <c r="H177" s="55"/>
      <c r="I177" s="72"/>
    </row>
    <row r="178" spans="2:9" x14ac:dyDescent="0.25">
      <c r="B178" s="71"/>
      <c r="C178" s="29"/>
      <c r="D178" s="17" t="s">
        <v>296</v>
      </c>
      <c r="E178" s="26"/>
      <c r="F178" s="32"/>
      <c r="G178" s="26"/>
      <c r="H178" s="55"/>
      <c r="I178" s="72"/>
    </row>
    <row r="179" spans="2:9" x14ac:dyDescent="0.25">
      <c r="B179" s="71"/>
      <c r="C179" s="29"/>
      <c r="D179" s="17" t="s">
        <v>297</v>
      </c>
      <c r="E179" s="26"/>
      <c r="F179" s="32"/>
      <c r="G179" s="26"/>
      <c r="H179" s="55"/>
      <c r="I179" s="72"/>
    </row>
    <row r="180" spans="2:9" x14ac:dyDescent="0.25">
      <c r="B180" s="71"/>
      <c r="C180" s="29"/>
      <c r="D180" s="17" t="s">
        <v>298</v>
      </c>
      <c r="E180" s="26"/>
      <c r="F180" s="32"/>
      <c r="G180" s="26"/>
      <c r="H180" s="55"/>
      <c r="I180" s="72"/>
    </row>
    <row r="181" spans="2:9" x14ac:dyDescent="0.25">
      <c r="B181" s="71"/>
      <c r="C181" s="29"/>
      <c r="D181" s="17" t="s">
        <v>299</v>
      </c>
      <c r="E181" s="26"/>
      <c r="F181" s="32"/>
      <c r="G181" s="26"/>
      <c r="H181" s="55"/>
      <c r="I181" s="72"/>
    </row>
    <row r="182" spans="2:9" x14ac:dyDescent="0.25">
      <c r="B182" s="71"/>
      <c r="C182" s="29"/>
      <c r="D182" s="17" t="s">
        <v>300</v>
      </c>
      <c r="E182" s="26"/>
      <c r="F182" s="32"/>
      <c r="G182" s="26"/>
      <c r="H182" s="55"/>
      <c r="I182" s="72"/>
    </row>
    <row r="183" spans="2:9" x14ac:dyDescent="0.25">
      <c r="B183" s="71"/>
      <c r="C183" s="29"/>
      <c r="D183" s="17" t="s">
        <v>302</v>
      </c>
      <c r="E183" s="26"/>
      <c r="F183" s="32"/>
      <c r="G183" s="26"/>
      <c r="H183" s="55"/>
      <c r="I183" s="72"/>
    </row>
    <row r="184" spans="2:9" x14ac:dyDescent="0.25">
      <c r="B184" s="71"/>
      <c r="C184" s="29"/>
      <c r="D184" s="17" t="s">
        <v>301</v>
      </c>
      <c r="E184" s="26"/>
      <c r="F184" s="32"/>
      <c r="G184" s="26"/>
      <c r="H184" s="55"/>
      <c r="I184" s="72"/>
    </row>
    <row r="185" spans="2:9" ht="31.5" x14ac:dyDescent="0.25">
      <c r="B185" s="71"/>
      <c r="C185" s="29"/>
      <c r="D185" s="17" t="s">
        <v>303</v>
      </c>
      <c r="E185" s="26"/>
      <c r="F185" s="32"/>
      <c r="G185" s="26"/>
      <c r="H185" s="55"/>
      <c r="I185" s="72"/>
    </row>
    <row r="186" spans="2:9" ht="31.5" x14ac:dyDescent="0.25">
      <c r="B186" s="71"/>
      <c r="C186" s="29"/>
      <c r="D186" s="17" t="s">
        <v>304</v>
      </c>
      <c r="E186" s="26"/>
      <c r="F186" s="32"/>
      <c r="G186" s="26"/>
      <c r="H186" s="55"/>
      <c r="I186" s="72"/>
    </row>
    <row r="187" spans="2:9" ht="31.5" x14ac:dyDescent="0.25">
      <c r="B187" s="71"/>
      <c r="C187" s="29"/>
      <c r="D187" s="17" t="s">
        <v>305</v>
      </c>
      <c r="E187" s="26"/>
      <c r="F187" s="32"/>
      <c r="G187" s="26"/>
      <c r="H187" s="55"/>
      <c r="I187" s="72"/>
    </row>
    <row r="188" spans="2:9" ht="21" x14ac:dyDescent="0.25">
      <c r="B188" s="71"/>
      <c r="C188" s="29"/>
      <c r="D188" s="17" t="s">
        <v>306</v>
      </c>
      <c r="E188" s="26"/>
      <c r="F188" s="32"/>
      <c r="G188" s="26"/>
      <c r="H188" s="55"/>
      <c r="I188" s="72"/>
    </row>
    <row r="189" spans="2:9" x14ac:dyDescent="0.25">
      <c r="B189" s="73"/>
      <c r="C189" s="30"/>
      <c r="D189" s="17" t="s">
        <v>307</v>
      </c>
      <c r="E189" s="27"/>
      <c r="F189" s="33"/>
      <c r="G189" s="27"/>
      <c r="H189" s="56"/>
      <c r="I189" s="74"/>
    </row>
    <row r="190" spans="2:9" s="2" customFormat="1" x14ac:dyDescent="0.25">
      <c r="B190" s="63"/>
      <c r="C190" s="5" t="s">
        <v>228</v>
      </c>
      <c r="D190" s="6" t="s">
        <v>229</v>
      </c>
      <c r="E190" s="4"/>
      <c r="F190" s="7"/>
      <c r="G190" s="38"/>
      <c r="H190" s="7"/>
      <c r="I190" s="64"/>
    </row>
    <row r="191" spans="2:9" s="2" customFormat="1" x14ac:dyDescent="0.25">
      <c r="B191" s="65"/>
      <c r="C191" s="9" t="s">
        <v>12</v>
      </c>
      <c r="D191" s="10" t="s">
        <v>230</v>
      </c>
      <c r="E191" s="8"/>
      <c r="F191" s="11"/>
      <c r="G191" s="39"/>
      <c r="H191" s="11"/>
      <c r="I191" s="66"/>
    </row>
    <row r="192" spans="2:9" x14ac:dyDescent="0.25">
      <c r="B192" s="67" t="s">
        <v>231</v>
      </c>
      <c r="C192" s="12" t="s">
        <v>232</v>
      </c>
      <c r="D192" s="13" t="s">
        <v>233</v>
      </c>
      <c r="E192" s="14" t="s">
        <v>83</v>
      </c>
      <c r="F192" s="15">
        <v>1318</v>
      </c>
      <c r="G192" s="16">
        <v>1</v>
      </c>
      <c r="H192" s="53"/>
      <c r="I192" s="68">
        <f t="shared" ref="I192:I198" si="19">ROUND((F192*G192*H192),2)</f>
        <v>0</v>
      </c>
    </row>
    <row r="193" spans="2:9" x14ac:dyDescent="0.25">
      <c r="B193" s="67" t="s">
        <v>234</v>
      </c>
      <c r="C193" s="12" t="s">
        <v>232</v>
      </c>
      <c r="D193" s="13" t="s">
        <v>235</v>
      </c>
      <c r="E193" s="14" t="s">
        <v>83</v>
      </c>
      <c r="F193" s="15">
        <v>817</v>
      </c>
      <c r="G193" s="16">
        <v>1</v>
      </c>
      <c r="H193" s="53"/>
      <c r="I193" s="68">
        <f t="shared" si="19"/>
        <v>0</v>
      </c>
    </row>
    <row r="194" spans="2:9" x14ac:dyDescent="0.25">
      <c r="B194" s="67" t="s">
        <v>236</v>
      </c>
      <c r="C194" s="12" t="s">
        <v>232</v>
      </c>
      <c r="D194" s="13" t="s">
        <v>237</v>
      </c>
      <c r="E194" s="14" t="s">
        <v>83</v>
      </c>
      <c r="F194" s="15">
        <v>58</v>
      </c>
      <c r="G194" s="16">
        <v>1</v>
      </c>
      <c r="H194" s="53"/>
      <c r="I194" s="68">
        <f t="shared" si="19"/>
        <v>0</v>
      </c>
    </row>
    <row r="195" spans="2:9" x14ac:dyDescent="0.25">
      <c r="B195" s="69" t="s">
        <v>238</v>
      </c>
      <c r="C195" s="28" t="s">
        <v>232</v>
      </c>
      <c r="D195" s="13" t="s">
        <v>239</v>
      </c>
      <c r="E195" s="25" t="s">
        <v>54</v>
      </c>
      <c r="F195" s="31">
        <v>152.66300000000001</v>
      </c>
      <c r="G195" s="25">
        <v>1</v>
      </c>
      <c r="H195" s="54"/>
      <c r="I195" s="70">
        <f t="shared" si="19"/>
        <v>0</v>
      </c>
    </row>
    <row r="196" spans="2:9" ht="30" customHeight="1" x14ac:dyDescent="0.25">
      <c r="B196" s="71"/>
      <c r="C196" s="29"/>
      <c r="D196" s="17" t="s">
        <v>414</v>
      </c>
      <c r="E196" s="26"/>
      <c r="F196" s="32"/>
      <c r="G196" s="26"/>
      <c r="H196" s="55"/>
      <c r="I196" s="72"/>
    </row>
    <row r="197" spans="2:9" ht="30" customHeight="1" x14ac:dyDescent="0.25">
      <c r="B197" s="71"/>
      <c r="C197" s="29"/>
      <c r="D197" s="17" t="s">
        <v>415</v>
      </c>
      <c r="E197" s="26"/>
      <c r="F197" s="32"/>
      <c r="G197" s="26"/>
      <c r="H197" s="55"/>
      <c r="I197" s="72"/>
    </row>
    <row r="198" spans="2:9" ht="30" customHeight="1" x14ac:dyDescent="0.25">
      <c r="B198" s="73"/>
      <c r="C198" s="30"/>
      <c r="D198" s="17" t="s">
        <v>416</v>
      </c>
      <c r="E198" s="27"/>
      <c r="F198" s="33"/>
      <c r="G198" s="27"/>
      <c r="H198" s="56"/>
      <c r="I198" s="74"/>
    </row>
    <row r="199" spans="2:9" s="2" customFormat="1" x14ac:dyDescent="0.25">
      <c r="B199" s="65"/>
      <c r="C199" s="9" t="s">
        <v>12</v>
      </c>
      <c r="D199" s="10" t="s">
        <v>240</v>
      </c>
      <c r="E199" s="8"/>
      <c r="F199" s="11"/>
      <c r="G199" s="39"/>
      <c r="H199" s="11"/>
      <c r="I199" s="66"/>
    </row>
    <row r="200" spans="2:9" x14ac:dyDescent="0.25">
      <c r="B200" s="67" t="s">
        <v>241</v>
      </c>
      <c r="C200" s="12" t="s">
        <v>242</v>
      </c>
      <c r="D200" s="13" t="s">
        <v>243</v>
      </c>
      <c r="E200" s="14" t="s">
        <v>83</v>
      </c>
      <c r="F200" s="15">
        <v>61</v>
      </c>
      <c r="G200" s="16">
        <v>1</v>
      </c>
      <c r="H200" s="53"/>
      <c r="I200" s="68">
        <f t="shared" ref="I200:I204" si="20">ROUND((F200*G200*H200),2)</f>
        <v>0</v>
      </c>
    </row>
    <row r="201" spans="2:9" x14ac:dyDescent="0.25">
      <c r="B201" s="67" t="s">
        <v>244</v>
      </c>
      <c r="C201" s="12" t="s">
        <v>242</v>
      </c>
      <c r="D201" s="13" t="s">
        <v>245</v>
      </c>
      <c r="E201" s="14" t="s">
        <v>83</v>
      </c>
      <c r="F201" s="15">
        <v>61</v>
      </c>
      <c r="G201" s="16">
        <v>1</v>
      </c>
      <c r="H201" s="53"/>
      <c r="I201" s="68">
        <f t="shared" si="20"/>
        <v>0</v>
      </c>
    </row>
    <row r="202" spans="2:9" x14ac:dyDescent="0.25">
      <c r="B202" s="69" t="s">
        <v>246</v>
      </c>
      <c r="C202" s="28" t="s">
        <v>232</v>
      </c>
      <c r="D202" s="13" t="s">
        <v>239</v>
      </c>
      <c r="E202" s="25" t="s">
        <v>54</v>
      </c>
      <c r="F202" s="31">
        <v>7.3209999999999997</v>
      </c>
      <c r="G202" s="25">
        <v>1</v>
      </c>
      <c r="H202" s="54"/>
      <c r="I202" s="70">
        <f t="shared" si="20"/>
        <v>0</v>
      </c>
    </row>
    <row r="203" spans="2:9" ht="30" customHeight="1" x14ac:dyDescent="0.25">
      <c r="B203" s="71"/>
      <c r="C203" s="29"/>
      <c r="D203" s="17" t="s">
        <v>417</v>
      </c>
      <c r="E203" s="26"/>
      <c r="F203" s="32"/>
      <c r="G203" s="26"/>
      <c r="H203" s="55"/>
      <c r="I203" s="72"/>
    </row>
    <row r="204" spans="2:9" ht="30" customHeight="1" x14ac:dyDescent="0.25">
      <c r="B204" s="73"/>
      <c r="C204" s="30"/>
      <c r="D204" s="17" t="s">
        <v>418</v>
      </c>
      <c r="E204" s="27"/>
      <c r="F204" s="33"/>
      <c r="G204" s="27"/>
      <c r="H204" s="56"/>
      <c r="I204" s="74"/>
    </row>
    <row r="205" spans="2:9" s="2" customFormat="1" x14ac:dyDescent="0.25">
      <c r="B205" s="65"/>
      <c r="C205" s="9" t="s">
        <v>12</v>
      </c>
      <c r="D205" s="10" t="s">
        <v>247</v>
      </c>
      <c r="E205" s="8"/>
      <c r="F205" s="11"/>
      <c r="G205" s="39"/>
      <c r="H205" s="11"/>
      <c r="I205" s="66"/>
    </row>
    <row r="206" spans="2:9" x14ac:dyDescent="0.25">
      <c r="B206" s="67" t="s">
        <v>248</v>
      </c>
      <c r="C206" s="12" t="s">
        <v>249</v>
      </c>
      <c r="D206" s="13" t="s">
        <v>250</v>
      </c>
      <c r="E206" s="14" t="s">
        <v>83</v>
      </c>
      <c r="F206" s="15">
        <v>474</v>
      </c>
      <c r="G206" s="16">
        <v>1</v>
      </c>
      <c r="H206" s="53"/>
      <c r="I206" s="68">
        <f t="shared" ref="I206:I208" si="21">ROUND((F206*G206*H206),2)</f>
        <v>0</v>
      </c>
    </row>
    <row r="207" spans="2:9" ht="21" x14ac:dyDescent="0.25">
      <c r="B207" s="69" t="s">
        <v>251</v>
      </c>
      <c r="C207" s="28" t="s">
        <v>249</v>
      </c>
      <c r="D207" s="13" t="s">
        <v>252</v>
      </c>
      <c r="E207" s="25" t="s">
        <v>54</v>
      </c>
      <c r="F207" s="31">
        <v>28.44</v>
      </c>
      <c r="G207" s="25">
        <v>1</v>
      </c>
      <c r="H207" s="54"/>
      <c r="I207" s="70">
        <f t="shared" si="21"/>
        <v>0</v>
      </c>
    </row>
    <row r="208" spans="2:9" x14ac:dyDescent="0.25">
      <c r="B208" s="73"/>
      <c r="C208" s="30"/>
      <c r="D208" s="17" t="s">
        <v>308</v>
      </c>
      <c r="E208" s="27"/>
      <c r="F208" s="33"/>
      <c r="G208" s="27"/>
      <c r="H208" s="56"/>
      <c r="I208" s="74"/>
    </row>
    <row r="209" spans="2:9" s="2" customFormat="1" x14ac:dyDescent="0.25">
      <c r="B209" s="63"/>
      <c r="C209" s="5" t="s">
        <v>253</v>
      </c>
      <c r="D209" s="6" t="s">
        <v>254</v>
      </c>
      <c r="E209" s="4"/>
      <c r="F209" s="7"/>
      <c r="G209" s="38"/>
      <c r="H209" s="7"/>
      <c r="I209" s="64"/>
    </row>
    <row r="210" spans="2:9" ht="21" x14ac:dyDescent="0.25">
      <c r="B210" s="75" t="s">
        <v>255</v>
      </c>
      <c r="C210" s="35" t="s">
        <v>256</v>
      </c>
      <c r="D210" s="18" t="s">
        <v>257</v>
      </c>
      <c r="E210" s="36" t="s">
        <v>20</v>
      </c>
      <c r="F210" s="31">
        <v>28</v>
      </c>
      <c r="G210" s="25">
        <v>1</v>
      </c>
      <c r="H210" s="57"/>
      <c r="I210" s="70">
        <f t="shared" ref="I210:I214" si="22">ROUND((F210*G210*H210),2)</f>
        <v>0</v>
      </c>
    </row>
    <row r="211" spans="2:9" x14ac:dyDescent="0.25">
      <c r="B211" s="75"/>
      <c r="C211" s="35"/>
      <c r="D211" s="17" t="s">
        <v>309</v>
      </c>
      <c r="E211" s="36"/>
      <c r="F211" s="32"/>
      <c r="G211" s="26"/>
      <c r="H211" s="57"/>
      <c r="I211" s="72"/>
    </row>
    <row r="212" spans="2:9" x14ac:dyDescent="0.25">
      <c r="B212" s="75"/>
      <c r="C212" s="35"/>
      <c r="D212" s="17" t="s">
        <v>310</v>
      </c>
      <c r="E212" s="36"/>
      <c r="F212" s="32"/>
      <c r="G212" s="26"/>
      <c r="H212" s="57"/>
      <c r="I212" s="72"/>
    </row>
    <row r="213" spans="2:9" x14ac:dyDescent="0.25">
      <c r="B213" s="75"/>
      <c r="C213" s="35"/>
      <c r="D213" s="17" t="s">
        <v>311</v>
      </c>
      <c r="E213" s="36"/>
      <c r="F213" s="32"/>
      <c r="G213" s="26"/>
      <c r="H213" s="57"/>
      <c r="I213" s="72"/>
    </row>
    <row r="214" spans="2:9" ht="13" thickBot="1" x14ac:dyDescent="0.3">
      <c r="B214" s="69"/>
      <c r="C214" s="28"/>
      <c r="D214" s="104" t="s">
        <v>312</v>
      </c>
      <c r="E214" s="25"/>
      <c r="F214" s="32"/>
      <c r="G214" s="26"/>
      <c r="H214" s="54"/>
      <c r="I214" s="72"/>
    </row>
    <row r="215" spans="2:9" ht="12.75" customHeight="1" x14ac:dyDescent="0.25">
      <c r="B215" s="105" t="s">
        <v>410</v>
      </c>
      <c r="C215" s="106"/>
      <c r="D215" s="106"/>
      <c r="E215" s="106"/>
      <c r="F215" s="106"/>
      <c r="G215" s="106"/>
      <c r="H215" s="106"/>
      <c r="I215" s="107"/>
    </row>
    <row r="216" spans="2:9" x14ac:dyDescent="0.25">
      <c r="B216" s="63"/>
      <c r="C216" s="5"/>
      <c r="D216" s="20" t="s">
        <v>313</v>
      </c>
      <c r="E216" s="19"/>
      <c r="F216" s="21"/>
      <c r="G216" s="19"/>
      <c r="H216" s="21"/>
      <c r="I216" s="76"/>
    </row>
    <row r="217" spans="2:9" x14ac:dyDescent="0.25">
      <c r="B217" s="77" t="s">
        <v>421</v>
      </c>
      <c r="C217" s="22" t="s">
        <v>24</v>
      </c>
      <c r="D217" s="23" t="s">
        <v>314</v>
      </c>
      <c r="E217" s="22" t="s">
        <v>54</v>
      </c>
      <c r="F217" s="24">
        <v>520</v>
      </c>
      <c r="G217" s="22">
        <v>1</v>
      </c>
      <c r="H217" s="58"/>
      <c r="I217" s="68">
        <f t="shared" ref="I217:I240" si="23">ROUND((F217*G217*H217),2)</f>
        <v>0</v>
      </c>
    </row>
    <row r="218" spans="2:9" x14ac:dyDescent="0.25">
      <c r="B218" s="77" t="s">
        <v>420</v>
      </c>
      <c r="C218" s="22" t="s">
        <v>24</v>
      </c>
      <c r="D218" s="23" t="s">
        <v>315</v>
      </c>
      <c r="E218" s="22" t="s">
        <v>71</v>
      </c>
      <c r="F218" s="24">
        <v>25</v>
      </c>
      <c r="G218" s="22">
        <v>1</v>
      </c>
      <c r="H218" s="58"/>
      <c r="I218" s="68">
        <f t="shared" si="23"/>
        <v>0</v>
      </c>
    </row>
    <row r="219" spans="2:9" ht="21" x14ac:dyDescent="0.25">
      <c r="B219" s="77" t="s">
        <v>422</v>
      </c>
      <c r="C219" s="22" t="s">
        <v>24</v>
      </c>
      <c r="D219" s="23" t="s">
        <v>316</v>
      </c>
      <c r="E219" s="22" t="s">
        <v>83</v>
      </c>
      <c r="F219" s="24">
        <v>25</v>
      </c>
      <c r="G219" s="22">
        <v>1</v>
      </c>
      <c r="H219" s="58"/>
      <c r="I219" s="68">
        <f t="shared" si="23"/>
        <v>0</v>
      </c>
    </row>
    <row r="220" spans="2:9" x14ac:dyDescent="0.25">
      <c r="B220" s="77" t="s">
        <v>423</v>
      </c>
      <c r="C220" s="22" t="s">
        <v>24</v>
      </c>
      <c r="D220" s="23" t="s">
        <v>317</v>
      </c>
      <c r="E220" s="22" t="s">
        <v>83</v>
      </c>
      <c r="F220" s="24">
        <v>620</v>
      </c>
      <c r="G220" s="22">
        <v>1</v>
      </c>
      <c r="H220" s="58"/>
      <c r="I220" s="68">
        <f t="shared" si="23"/>
        <v>0</v>
      </c>
    </row>
    <row r="221" spans="2:9" x14ac:dyDescent="0.25">
      <c r="B221" s="77" t="s">
        <v>424</v>
      </c>
      <c r="C221" s="22" t="s">
        <v>24</v>
      </c>
      <c r="D221" s="23" t="s">
        <v>318</v>
      </c>
      <c r="E221" s="22" t="s">
        <v>83</v>
      </c>
      <c r="F221" s="24">
        <v>70</v>
      </c>
      <c r="G221" s="22">
        <v>1</v>
      </c>
      <c r="H221" s="58"/>
      <c r="I221" s="68">
        <f t="shared" si="23"/>
        <v>0</v>
      </c>
    </row>
    <row r="222" spans="2:9" x14ac:dyDescent="0.25">
      <c r="B222" s="77" t="s">
        <v>425</v>
      </c>
      <c r="C222" s="22" t="s">
        <v>24</v>
      </c>
      <c r="D222" s="23" t="s">
        <v>319</v>
      </c>
      <c r="E222" s="22" t="s">
        <v>83</v>
      </c>
      <c r="F222" s="24">
        <v>1440</v>
      </c>
      <c r="G222" s="22">
        <v>1</v>
      </c>
      <c r="H222" s="58"/>
      <c r="I222" s="68">
        <f t="shared" si="23"/>
        <v>0</v>
      </c>
    </row>
    <row r="223" spans="2:9" x14ac:dyDescent="0.25">
      <c r="B223" s="77" t="s">
        <v>426</v>
      </c>
      <c r="C223" s="22" t="s">
        <v>24</v>
      </c>
      <c r="D223" s="23" t="s">
        <v>320</v>
      </c>
      <c r="E223" s="22" t="s">
        <v>321</v>
      </c>
      <c r="F223" s="24">
        <v>23</v>
      </c>
      <c r="G223" s="22">
        <v>1</v>
      </c>
      <c r="H223" s="58"/>
      <c r="I223" s="68">
        <f t="shared" si="23"/>
        <v>0</v>
      </c>
    </row>
    <row r="224" spans="2:9" x14ac:dyDescent="0.25">
      <c r="B224" s="77" t="s">
        <v>427</v>
      </c>
      <c r="C224" s="22" t="s">
        <v>24</v>
      </c>
      <c r="D224" s="23" t="s">
        <v>322</v>
      </c>
      <c r="E224" s="22" t="s">
        <v>83</v>
      </c>
      <c r="F224" s="24">
        <v>620</v>
      </c>
      <c r="G224" s="22">
        <v>1</v>
      </c>
      <c r="H224" s="58"/>
      <c r="I224" s="68">
        <f t="shared" si="23"/>
        <v>0</v>
      </c>
    </row>
    <row r="225" spans="2:9" ht="21" x14ac:dyDescent="0.25">
      <c r="B225" s="77" t="s">
        <v>428</v>
      </c>
      <c r="C225" s="22" t="s">
        <v>24</v>
      </c>
      <c r="D225" s="23" t="s">
        <v>323</v>
      </c>
      <c r="E225" s="22" t="s">
        <v>83</v>
      </c>
      <c r="F225" s="24">
        <v>720</v>
      </c>
      <c r="G225" s="22">
        <v>1</v>
      </c>
      <c r="H225" s="58"/>
      <c r="I225" s="68">
        <f t="shared" si="23"/>
        <v>0</v>
      </c>
    </row>
    <row r="226" spans="2:9" x14ac:dyDescent="0.25">
      <c r="B226" s="77" t="s">
        <v>429</v>
      </c>
      <c r="C226" s="22" t="s">
        <v>24</v>
      </c>
      <c r="D226" s="23" t="s">
        <v>324</v>
      </c>
      <c r="E226" s="22" t="s">
        <v>83</v>
      </c>
      <c r="F226" s="24">
        <v>8100</v>
      </c>
      <c r="G226" s="22">
        <v>1</v>
      </c>
      <c r="H226" s="58"/>
      <c r="I226" s="68">
        <f t="shared" si="23"/>
        <v>0</v>
      </c>
    </row>
    <row r="227" spans="2:9" ht="21" x14ac:dyDescent="0.25">
      <c r="B227" s="77" t="s">
        <v>430</v>
      </c>
      <c r="C227" s="22" t="s">
        <v>24</v>
      </c>
      <c r="D227" s="23" t="s">
        <v>325</v>
      </c>
      <c r="E227" s="22" t="s">
        <v>83</v>
      </c>
      <c r="F227" s="24">
        <v>110</v>
      </c>
      <c r="G227" s="22">
        <v>1</v>
      </c>
      <c r="H227" s="58"/>
      <c r="I227" s="68">
        <f t="shared" si="23"/>
        <v>0</v>
      </c>
    </row>
    <row r="228" spans="2:9" ht="31.5" x14ac:dyDescent="0.25">
      <c r="B228" s="77" t="s">
        <v>431</v>
      </c>
      <c r="C228" s="22" t="s">
        <v>24</v>
      </c>
      <c r="D228" s="23" t="s">
        <v>326</v>
      </c>
      <c r="E228" s="22" t="s">
        <v>327</v>
      </c>
      <c r="F228" s="24">
        <v>3</v>
      </c>
      <c r="G228" s="22">
        <v>1</v>
      </c>
      <c r="H228" s="58"/>
      <c r="I228" s="68">
        <f t="shared" si="23"/>
        <v>0</v>
      </c>
    </row>
    <row r="229" spans="2:9" ht="21" x14ac:dyDescent="0.25">
      <c r="B229" s="77" t="s">
        <v>432</v>
      </c>
      <c r="C229" s="22" t="s">
        <v>24</v>
      </c>
      <c r="D229" s="23" t="s">
        <v>328</v>
      </c>
      <c r="E229" s="22" t="s">
        <v>83</v>
      </c>
      <c r="F229" s="24">
        <v>720</v>
      </c>
      <c r="G229" s="22">
        <v>1</v>
      </c>
      <c r="H229" s="58"/>
      <c r="I229" s="68">
        <f t="shared" si="23"/>
        <v>0</v>
      </c>
    </row>
    <row r="230" spans="2:9" ht="21" x14ac:dyDescent="0.25">
      <c r="B230" s="77" t="s">
        <v>433</v>
      </c>
      <c r="C230" s="22" t="s">
        <v>24</v>
      </c>
      <c r="D230" s="23" t="s">
        <v>329</v>
      </c>
      <c r="E230" s="22" t="s">
        <v>71</v>
      </c>
      <c r="F230" s="24">
        <v>100</v>
      </c>
      <c r="G230" s="22">
        <v>1</v>
      </c>
      <c r="H230" s="58"/>
      <c r="I230" s="68">
        <f t="shared" si="23"/>
        <v>0</v>
      </c>
    </row>
    <row r="231" spans="2:9" ht="21" x14ac:dyDescent="0.25">
      <c r="B231" s="77" t="s">
        <v>434</v>
      </c>
      <c r="C231" s="22" t="s">
        <v>24</v>
      </c>
      <c r="D231" s="23" t="s">
        <v>330</v>
      </c>
      <c r="E231" s="22" t="s">
        <v>71</v>
      </c>
      <c r="F231" s="24">
        <v>25</v>
      </c>
      <c r="G231" s="22">
        <v>1</v>
      </c>
      <c r="H231" s="58"/>
      <c r="I231" s="68">
        <f t="shared" si="23"/>
        <v>0</v>
      </c>
    </row>
    <row r="232" spans="2:9" x14ac:dyDescent="0.25">
      <c r="B232" s="77" t="s">
        <v>435</v>
      </c>
      <c r="C232" s="22" t="s">
        <v>24</v>
      </c>
      <c r="D232" s="23" t="s">
        <v>331</v>
      </c>
      <c r="E232" s="22" t="s">
        <v>83</v>
      </c>
      <c r="F232" s="24">
        <v>620</v>
      </c>
      <c r="G232" s="22">
        <v>1</v>
      </c>
      <c r="H232" s="58"/>
      <c r="I232" s="68">
        <f t="shared" si="23"/>
        <v>0</v>
      </c>
    </row>
    <row r="233" spans="2:9" x14ac:dyDescent="0.25">
      <c r="B233" s="77" t="s">
        <v>436</v>
      </c>
      <c r="C233" s="22" t="s">
        <v>24</v>
      </c>
      <c r="D233" s="23" t="s">
        <v>332</v>
      </c>
      <c r="E233" s="22" t="s">
        <v>83</v>
      </c>
      <c r="F233" s="24">
        <v>720</v>
      </c>
      <c r="G233" s="22">
        <v>1</v>
      </c>
      <c r="H233" s="58"/>
      <c r="I233" s="68">
        <f t="shared" si="23"/>
        <v>0</v>
      </c>
    </row>
    <row r="234" spans="2:9" ht="21" x14ac:dyDescent="0.25">
      <c r="B234" s="77" t="s">
        <v>437</v>
      </c>
      <c r="C234" s="22" t="s">
        <v>24</v>
      </c>
      <c r="D234" s="23" t="s">
        <v>333</v>
      </c>
      <c r="E234" s="22" t="s">
        <v>16</v>
      </c>
      <c r="F234" s="24">
        <v>3.6</v>
      </c>
      <c r="G234" s="22">
        <v>1</v>
      </c>
      <c r="H234" s="58"/>
      <c r="I234" s="68">
        <f t="shared" si="23"/>
        <v>0</v>
      </c>
    </row>
    <row r="235" spans="2:9" x14ac:dyDescent="0.25">
      <c r="B235" s="77" t="s">
        <v>438</v>
      </c>
      <c r="C235" s="22"/>
      <c r="D235" s="23" t="s">
        <v>334</v>
      </c>
      <c r="E235" s="22" t="s">
        <v>321</v>
      </c>
      <c r="F235" s="24">
        <v>1</v>
      </c>
      <c r="G235" s="22">
        <v>1</v>
      </c>
      <c r="H235" s="58"/>
      <c r="I235" s="68">
        <f t="shared" si="23"/>
        <v>0</v>
      </c>
    </row>
    <row r="236" spans="2:9" ht="31.5" x14ac:dyDescent="0.25">
      <c r="B236" s="77" t="s">
        <v>439</v>
      </c>
      <c r="C236" s="22" t="s">
        <v>24</v>
      </c>
      <c r="D236" s="23" t="s">
        <v>335</v>
      </c>
      <c r="E236" s="22" t="s">
        <v>16</v>
      </c>
      <c r="F236" s="24">
        <v>0.19</v>
      </c>
      <c r="G236" s="22">
        <v>1</v>
      </c>
      <c r="H236" s="58"/>
      <c r="I236" s="68">
        <f t="shared" si="23"/>
        <v>0</v>
      </c>
    </row>
    <row r="237" spans="2:9" x14ac:dyDescent="0.25">
      <c r="B237" s="77" t="s">
        <v>440</v>
      </c>
      <c r="C237" s="22" t="s">
        <v>24</v>
      </c>
      <c r="D237" s="23" t="s">
        <v>336</v>
      </c>
      <c r="E237" s="22" t="s">
        <v>20</v>
      </c>
      <c r="F237" s="24">
        <v>18</v>
      </c>
      <c r="G237" s="22">
        <v>1</v>
      </c>
      <c r="H237" s="58"/>
      <c r="I237" s="68">
        <f t="shared" si="23"/>
        <v>0</v>
      </c>
    </row>
    <row r="238" spans="2:9" x14ac:dyDescent="0.25">
      <c r="B238" s="77" t="s">
        <v>441</v>
      </c>
      <c r="C238" s="22" t="s">
        <v>24</v>
      </c>
      <c r="D238" s="23" t="s">
        <v>337</v>
      </c>
      <c r="E238" s="22" t="s">
        <v>20</v>
      </c>
      <c r="F238" s="24">
        <v>3</v>
      </c>
      <c r="G238" s="22">
        <v>1</v>
      </c>
      <c r="H238" s="58"/>
      <c r="I238" s="68">
        <f t="shared" si="23"/>
        <v>0</v>
      </c>
    </row>
    <row r="239" spans="2:9" x14ac:dyDescent="0.25">
      <c r="B239" s="77" t="s">
        <v>442</v>
      </c>
      <c r="C239" s="22" t="s">
        <v>24</v>
      </c>
      <c r="D239" s="23" t="s">
        <v>338</v>
      </c>
      <c r="E239" s="22" t="s">
        <v>20</v>
      </c>
      <c r="F239" s="24">
        <v>21</v>
      </c>
      <c r="G239" s="22">
        <v>1</v>
      </c>
      <c r="H239" s="58"/>
      <c r="I239" s="68">
        <f t="shared" si="23"/>
        <v>0</v>
      </c>
    </row>
    <row r="240" spans="2:9" x14ac:dyDescent="0.25">
      <c r="B240" s="77" t="s">
        <v>443</v>
      </c>
      <c r="C240" s="22" t="s">
        <v>24</v>
      </c>
      <c r="D240" s="23" t="s">
        <v>339</v>
      </c>
      <c r="E240" s="22" t="s">
        <v>20</v>
      </c>
      <c r="F240" s="24">
        <v>42</v>
      </c>
      <c r="G240" s="22">
        <v>1</v>
      </c>
      <c r="H240" s="58"/>
      <c r="I240" s="68">
        <f t="shared" si="23"/>
        <v>0</v>
      </c>
    </row>
    <row r="241" spans="2:9" x14ac:dyDescent="0.25">
      <c r="B241" s="77" t="s">
        <v>444</v>
      </c>
      <c r="C241" s="22" t="s">
        <v>24</v>
      </c>
      <c r="D241" s="23" t="s">
        <v>340</v>
      </c>
      <c r="E241" s="22" t="s">
        <v>341</v>
      </c>
      <c r="F241" s="24">
        <v>42</v>
      </c>
      <c r="G241" s="22">
        <v>1</v>
      </c>
      <c r="H241" s="58"/>
      <c r="I241" s="68">
        <f>ROUND((F241*G241*H241),2)</f>
        <v>0</v>
      </c>
    </row>
    <row r="242" spans="2:9" ht="21" x14ac:dyDescent="0.25">
      <c r="B242" s="77" t="s">
        <v>445</v>
      </c>
      <c r="C242" s="22" t="s">
        <v>26</v>
      </c>
      <c r="D242" s="23" t="s">
        <v>342</v>
      </c>
      <c r="E242" s="22" t="s">
        <v>341</v>
      </c>
      <c r="F242" s="24">
        <v>42</v>
      </c>
      <c r="G242" s="22">
        <v>1</v>
      </c>
      <c r="H242" s="58"/>
      <c r="I242" s="68">
        <f>ROUND((F242*G242*H242),2)</f>
        <v>0</v>
      </c>
    </row>
    <row r="243" spans="2:9" x14ac:dyDescent="0.25">
      <c r="B243" s="77" t="s">
        <v>446</v>
      </c>
      <c r="C243" s="22" t="s">
        <v>26</v>
      </c>
      <c r="D243" s="23" t="s">
        <v>343</v>
      </c>
      <c r="E243" s="22" t="s">
        <v>344</v>
      </c>
      <c r="F243" s="24">
        <v>25</v>
      </c>
      <c r="G243" s="22">
        <v>1</v>
      </c>
      <c r="H243" s="58"/>
      <c r="I243" s="68">
        <f t="shared" ref="I243:I247" si="24">ROUND((F243*G243*H243),2)</f>
        <v>0</v>
      </c>
    </row>
    <row r="244" spans="2:9" x14ac:dyDescent="0.25">
      <c r="B244" s="77" t="s">
        <v>447</v>
      </c>
      <c r="C244" s="22" t="s">
        <v>26</v>
      </c>
      <c r="D244" s="23" t="s">
        <v>345</v>
      </c>
      <c r="E244" s="22" t="s">
        <v>344</v>
      </c>
      <c r="F244" s="24">
        <v>25</v>
      </c>
      <c r="G244" s="22">
        <v>1</v>
      </c>
      <c r="H244" s="58"/>
      <c r="I244" s="68">
        <f t="shared" si="24"/>
        <v>0</v>
      </c>
    </row>
    <row r="245" spans="2:9" x14ac:dyDescent="0.25">
      <c r="B245" s="77" t="s">
        <v>448</v>
      </c>
      <c r="C245" s="22" t="s">
        <v>26</v>
      </c>
      <c r="D245" s="23" t="s">
        <v>346</v>
      </c>
      <c r="E245" s="22" t="s">
        <v>341</v>
      </c>
      <c r="F245" s="24">
        <v>23</v>
      </c>
      <c r="G245" s="22">
        <v>1</v>
      </c>
      <c r="H245" s="58"/>
      <c r="I245" s="68">
        <f t="shared" si="24"/>
        <v>0</v>
      </c>
    </row>
    <row r="246" spans="2:9" x14ac:dyDescent="0.25">
      <c r="B246" s="77" t="s">
        <v>449</v>
      </c>
      <c r="C246" s="22" t="s">
        <v>26</v>
      </c>
      <c r="D246" s="23" t="s">
        <v>347</v>
      </c>
      <c r="E246" s="22" t="s">
        <v>20</v>
      </c>
      <c r="F246" s="24">
        <v>23</v>
      </c>
      <c r="G246" s="22">
        <v>1</v>
      </c>
      <c r="H246" s="58"/>
      <c r="I246" s="68">
        <f t="shared" si="24"/>
        <v>0</v>
      </c>
    </row>
    <row r="247" spans="2:9" x14ac:dyDescent="0.25">
      <c r="B247" s="77" t="s">
        <v>450</v>
      </c>
      <c r="C247" s="22" t="s">
        <v>26</v>
      </c>
      <c r="D247" s="23" t="s">
        <v>348</v>
      </c>
      <c r="E247" s="22" t="s">
        <v>321</v>
      </c>
      <c r="F247" s="24">
        <v>1</v>
      </c>
      <c r="G247" s="22">
        <v>1</v>
      </c>
      <c r="H247" s="58"/>
      <c r="I247" s="68">
        <f t="shared" si="24"/>
        <v>0</v>
      </c>
    </row>
    <row r="248" spans="2:9" x14ac:dyDescent="0.25">
      <c r="B248" s="63"/>
      <c r="C248" s="5"/>
      <c r="D248" s="20" t="s">
        <v>349</v>
      </c>
      <c r="E248" s="19"/>
      <c r="F248" s="21"/>
      <c r="G248" s="19"/>
      <c r="H248" s="21"/>
      <c r="I248" s="76"/>
    </row>
    <row r="249" spans="2:9" ht="21" x14ac:dyDescent="0.25">
      <c r="B249" s="77" t="s">
        <v>451</v>
      </c>
      <c r="C249" s="22" t="s">
        <v>24</v>
      </c>
      <c r="D249" s="23" t="s">
        <v>350</v>
      </c>
      <c r="E249" s="22" t="s">
        <v>351</v>
      </c>
      <c r="F249" s="24">
        <v>1</v>
      </c>
      <c r="G249" s="22">
        <v>1</v>
      </c>
      <c r="H249" s="58"/>
      <c r="I249" s="68">
        <f t="shared" ref="I249:I257" si="25">ROUND((F249*G249*H249),2)</f>
        <v>0</v>
      </c>
    </row>
    <row r="250" spans="2:9" ht="21" x14ac:dyDescent="0.25">
      <c r="B250" s="77" t="s">
        <v>452</v>
      </c>
      <c r="C250" s="22" t="s">
        <v>24</v>
      </c>
      <c r="D250" s="23" t="s">
        <v>352</v>
      </c>
      <c r="E250" s="22" t="s">
        <v>327</v>
      </c>
      <c r="F250" s="24">
        <v>1</v>
      </c>
      <c r="G250" s="22">
        <v>1</v>
      </c>
      <c r="H250" s="58"/>
      <c r="I250" s="68">
        <f t="shared" si="25"/>
        <v>0</v>
      </c>
    </row>
    <row r="251" spans="2:9" ht="31.5" x14ac:dyDescent="0.25">
      <c r="B251" s="77" t="s">
        <v>453</v>
      </c>
      <c r="C251" s="22" t="s">
        <v>24</v>
      </c>
      <c r="D251" s="23" t="s">
        <v>353</v>
      </c>
      <c r="E251" s="22" t="s">
        <v>327</v>
      </c>
      <c r="F251" s="24">
        <v>96</v>
      </c>
      <c r="G251" s="22">
        <v>1</v>
      </c>
      <c r="H251" s="58"/>
      <c r="I251" s="68">
        <f t="shared" si="25"/>
        <v>0</v>
      </c>
    </row>
    <row r="252" spans="2:9" ht="21" x14ac:dyDescent="0.25">
      <c r="B252" s="77" t="s">
        <v>454</v>
      </c>
      <c r="C252" s="22" t="s">
        <v>24</v>
      </c>
      <c r="D252" s="23" t="s">
        <v>354</v>
      </c>
      <c r="E252" s="22" t="s">
        <v>327</v>
      </c>
      <c r="F252" s="24">
        <v>1</v>
      </c>
      <c r="G252" s="22">
        <v>1</v>
      </c>
      <c r="H252" s="58"/>
      <c r="I252" s="68">
        <f t="shared" si="25"/>
        <v>0</v>
      </c>
    </row>
    <row r="253" spans="2:9" x14ac:dyDescent="0.25">
      <c r="B253" s="77" t="s">
        <v>455</v>
      </c>
      <c r="C253" s="22" t="s">
        <v>24</v>
      </c>
      <c r="D253" s="23" t="s">
        <v>355</v>
      </c>
      <c r="E253" s="22" t="s">
        <v>327</v>
      </c>
      <c r="F253" s="24">
        <v>48</v>
      </c>
      <c r="G253" s="22">
        <v>1</v>
      </c>
      <c r="H253" s="58"/>
      <c r="I253" s="68">
        <f t="shared" si="25"/>
        <v>0</v>
      </c>
    </row>
    <row r="254" spans="2:9" ht="21" x14ac:dyDescent="0.25">
      <c r="B254" s="77" t="s">
        <v>456</v>
      </c>
      <c r="C254" s="22" t="s">
        <v>24</v>
      </c>
      <c r="D254" s="23" t="s">
        <v>356</v>
      </c>
      <c r="E254" s="22" t="s">
        <v>327</v>
      </c>
      <c r="F254" s="24">
        <v>48</v>
      </c>
      <c r="G254" s="22">
        <v>1</v>
      </c>
      <c r="H254" s="58"/>
      <c r="I254" s="68">
        <f t="shared" si="25"/>
        <v>0</v>
      </c>
    </row>
    <row r="255" spans="2:9" ht="21" x14ac:dyDescent="0.25">
      <c r="B255" s="77" t="s">
        <v>457</v>
      </c>
      <c r="C255" s="22" t="s">
        <v>24</v>
      </c>
      <c r="D255" s="23" t="s">
        <v>357</v>
      </c>
      <c r="E255" s="22" t="s">
        <v>83</v>
      </c>
      <c r="F255" s="24">
        <v>4</v>
      </c>
      <c r="G255" s="22">
        <v>1</v>
      </c>
      <c r="H255" s="58"/>
      <c r="I255" s="68">
        <f t="shared" si="25"/>
        <v>0</v>
      </c>
    </row>
    <row r="256" spans="2:9" x14ac:dyDescent="0.25">
      <c r="B256" s="77" t="s">
        <v>458</v>
      </c>
      <c r="C256" s="22" t="s">
        <v>24</v>
      </c>
      <c r="D256" s="23" t="s">
        <v>358</v>
      </c>
      <c r="E256" s="22" t="s">
        <v>20</v>
      </c>
      <c r="F256" s="24">
        <v>1</v>
      </c>
      <c r="G256" s="22">
        <v>1</v>
      </c>
      <c r="H256" s="58"/>
      <c r="I256" s="68">
        <f t="shared" si="25"/>
        <v>0</v>
      </c>
    </row>
    <row r="257" spans="2:9" ht="31.5" x14ac:dyDescent="0.25">
      <c r="B257" s="77" t="s">
        <v>459</v>
      </c>
      <c r="C257" s="22" t="s">
        <v>24</v>
      </c>
      <c r="D257" s="23" t="s">
        <v>359</v>
      </c>
      <c r="E257" s="22" t="s">
        <v>20</v>
      </c>
      <c r="F257" s="24">
        <v>48</v>
      </c>
      <c r="G257" s="22">
        <v>1</v>
      </c>
      <c r="H257" s="58"/>
      <c r="I257" s="68">
        <f t="shared" si="25"/>
        <v>0</v>
      </c>
    </row>
    <row r="258" spans="2:9" ht="13" thickBot="1" x14ac:dyDescent="0.3">
      <c r="B258" s="98" t="s">
        <v>460</v>
      </c>
      <c r="C258" s="99" t="s">
        <v>26</v>
      </c>
      <c r="D258" s="100" t="s">
        <v>360</v>
      </c>
      <c r="E258" s="99" t="s">
        <v>321</v>
      </c>
      <c r="F258" s="101">
        <v>1</v>
      </c>
      <c r="G258" s="99">
        <v>1</v>
      </c>
      <c r="H258" s="102"/>
      <c r="I258" s="103"/>
    </row>
    <row r="259" spans="2:9" ht="15.5" customHeight="1" x14ac:dyDescent="0.25">
      <c r="B259" s="92" t="s">
        <v>413</v>
      </c>
      <c r="C259" s="93"/>
      <c r="D259" s="93" t="s">
        <v>413</v>
      </c>
      <c r="E259" s="93"/>
      <c r="F259" s="93"/>
      <c r="G259" s="93"/>
      <c r="H259" s="93"/>
      <c r="I259" s="94"/>
    </row>
    <row r="260" spans="2:9" x14ac:dyDescent="0.25">
      <c r="B260" s="63"/>
      <c r="C260" s="5"/>
      <c r="D260" s="42" t="s">
        <v>361</v>
      </c>
      <c r="E260" s="43" t="s">
        <v>12</v>
      </c>
      <c r="F260" s="44" t="s">
        <v>12</v>
      </c>
      <c r="G260" s="43"/>
      <c r="H260" s="44" t="s">
        <v>12</v>
      </c>
      <c r="I260" s="78"/>
    </row>
    <row r="261" spans="2:9" ht="21" x14ac:dyDescent="0.3">
      <c r="B261" s="79" t="s">
        <v>461</v>
      </c>
      <c r="C261" s="49" t="s">
        <v>503</v>
      </c>
      <c r="D261" s="50" t="s">
        <v>362</v>
      </c>
      <c r="E261" s="50" t="s">
        <v>16</v>
      </c>
      <c r="F261" s="52">
        <v>0.69499999999999995</v>
      </c>
      <c r="G261" s="51">
        <v>1</v>
      </c>
      <c r="H261" s="59"/>
      <c r="I261" s="80">
        <f t="shared" ref="I261:I262" si="26">ROUND((F261*G261*H261),2)</f>
        <v>0</v>
      </c>
    </row>
    <row r="262" spans="2:9" ht="13" x14ac:dyDescent="0.3">
      <c r="B262" s="79" t="s">
        <v>462</v>
      </c>
      <c r="C262" s="49" t="s">
        <v>503</v>
      </c>
      <c r="D262" s="50" t="s">
        <v>363</v>
      </c>
      <c r="E262" s="50" t="s">
        <v>20</v>
      </c>
      <c r="F262" s="52">
        <v>8</v>
      </c>
      <c r="G262" s="51">
        <v>1</v>
      </c>
      <c r="H262" s="59"/>
      <c r="I262" s="80">
        <f t="shared" si="26"/>
        <v>0</v>
      </c>
    </row>
    <row r="263" spans="2:9" x14ac:dyDescent="0.25">
      <c r="B263" s="81"/>
      <c r="C263" s="45"/>
      <c r="D263" s="46" t="s">
        <v>364</v>
      </c>
      <c r="E263" s="47" t="s">
        <v>12</v>
      </c>
      <c r="F263" s="48" t="s">
        <v>12</v>
      </c>
      <c r="G263" s="47" t="s">
        <v>12</v>
      </c>
      <c r="H263" s="48"/>
      <c r="I263" s="82"/>
    </row>
    <row r="264" spans="2:9" ht="21" x14ac:dyDescent="0.3">
      <c r="B264" s="79" t="s">
        <v>463</v>
      </c>
      <c r="C264" s="49" t="s">
        <v>503</v>
      </c>
      <c r="D264" s="50" t="s">
        <v>365</v>
      </c>
      <c r="E264" s="50" t="s">
        <v>54</v>
      </c>
      <c r="F264" s="52">
        <v>948.96</v>
      </c>
      <c r="G264" s="51">
        <v>1</v>
      </c>
      <c r="H264" s="59"/>
      <c r="I264" s="80">
        <f t="shared" ref="I264:I276" si="27">ROUND((F264*G264*H264),2)</f>
        <v>0</v>
      </c>
    </row>
    <row r="265" spans="2:9" ht="31.5" x14ac:dyDescent="0.3">
      <c r="B265" s="79" t="s">
        <v>464</v>
      </c>
      <c r="C265" s="49" t="s">
        <v>503</v>
      </c>
      <c r="D265" s="50" t="s">
        <v>366</v>
      </c>
      <c r="E265" s="50" t="s">
        <v>54</v>
      </c>
      <c r="F265" s="52">
        <v>228.24</v>
      </c>
      <c r="G265" s="51">
        <v>1</v>
      </c>
      <c r="H265" s="59"/>
      <c r="I265" s="80">
        <f t="shared" si="27"/>
        <v>0</v>
      </c>
    </row>
    <row r="266" spans="2:9" ht="31.5" x14ac:dyDescent="0.3">
      <c r="B266" s="79" t="s">
        <v>465</v>
      </c>
      <c r="C266" s="49" t="s">
        <v>503</v>
      </c>
      <c r="D266" s="50" t="s">
        <v>367</v>
      </c>
      <c r="E266" s="50" t="s">
        <v>54</v>
      </c>
      <c r="F266" s="52">
        <v>546.15</v>
      </c>
      <c r="G266" s="51">
        <v>1</v>
      </c>
      <c r="H266" s="59"/>
      <c r="I266" s="80">
        <f t="shared" si="27"/>
        <v>0</v>
      </c>
    </row>
    <row r="267" spans="2:9" ht="31.5" x14ac:dyDescent="0.3">
      <c r="B267" s="79" t="s">
        <v>466</v>
      </c>
      <c r="C267" s="49" t="s">
        <v>503</v>
      </c>
      <c r="D267" s="50" t="s">
        <v>368</v>
      </c>
      <c r="E267" s="50" t="s">
        <v>54</v>
      </c>
      <c r="F267" s="52">
        <v>546.15</v>
      </c>
      <c r="G267" s="51">
        <v>4</v>
      </c>
      <c r="H267" s="59"/>
      <c r="I267" s="80">
        <f t="shared" si="27"/>
        <v>0</v>
      </c>
    </row>
    <row r="268" spans="2:9" ht="21" x14ac:dyDescent="0.3">
      <c r="B268" s="79" t="s">
        <v>467</v>
      </c>
      <c r="C268" s="49" t="s">
        <v>503</v>
      </c>
      <c r="D268" s="50" t="s">
        <v>369</v>
      </c>
      <c r="E268" s="50" t="s">
        <v>54</v>
      </c>
      <c r="F268" s="52">
        <v>631.05000000000007</v>
      </c>
      <c r="G268" s="51">
        <v>1</v>
      </c>
      <c r="H268" s="59"/>
      <c r="I268" s="80">
        <f t="shared" si="27"/>
        <v>0</v>
      </c>
    </row>
    <row r="269" spans="2:9" ht="31.5" x14ac:dyDescent="0.3">
      <c r="B269" s="79" t="s">
        <v>468</v>
      </c>
      <c r="C269" s="49" t="s">
        <v>503</v>
      </c>
      <c r="D269" s="50" t="s">
        <v>370</v>
      </c>
      <c r="E269" s="50" t="s">
        <v>71</v>
      </c>
      <c r="F269" s="52">
        <v>2222.4</v>
      </c>
      <c r="G269" s="51">
        <v>0.5</v>
      </c>
      <c r="H269" s="59"/>
      <c r="I269" s="80">
        <f t="shared" si="27"/>
        <v>0</v>
      </c>
    </row>
    <row r="270" spans="2:9" ht="13" x14ac:dyDescent="0.3">
      <c r="B270" s="79" t="s">
        <v>469</v>
      </c>
      <c r="C270" s="49" t="s">
        <v>503</v>
      </c>
      <c r="D270" s="50" t="s">
        <v>371</v>
      </c>
      <c r="E270" s="50" t="s">
        <v>54</v>
      </c>
      <c r="F270" s="52">
        <v>349.85399999999998</v>
      </c>
      <c r="G270" s="51">
        <v>1</v>
      </c>
      <c r="H270" s="59"/>
      <c r="I270" s="80">
        <f t="shared" si="27"/>
        <v>0</v>
      </c>
    </row>
    <row r="271" spans="2:9" ht="13" x14ac:dyDescent="0.3">
      <c r="B271" s="79" t="s">
        <v>470</v>
      </c>
      <c r="C271" s="49" t="s">
        <v>503</v>
      </c>
      <c r="D271" s="50" t="s">
        <v>372</v>
      </c>
      <c r="E271" s="50" t="s">
        <v>20</v>
      </c>
      <c r="F271" s="52">
        <v>1</v>
      </c>
      <c r="G271" s="51">
        <v>1</v>
      </c>
      <c r="H271" s="59"/>
      <c r="I271" s="80">
        <f t="shared" si="27"/>
        <v>0</v>
      </c>
    </row>
    <row r="272" spans="2:9" ht="13" x14ac:dyDescent="0.3">
      <c r="B272" s="79" t="s">
        <v>471</v>
      </c>
      <c r="C272" s="49" t="s">
        <v>503</v>
      </c>
      <c r="D272" s="50" t="s">
        <v>373</v>
      </c>
      <c r="E272" s="50" t="s">
        <v>83</v>
      </c>
      <c r="F272" s="52">
        <v>50</v>
      </c>
      <c r="G272" s="51">
        <v>5</v>
      </c>
      <c r="H272" s="59"/>
      <c r="I272" s="80">
        <f t="shared" si="27"/>
        <v>0</v>
      </c>
    </row>
    <row r="273" spans="2:9" ht="13" x14ac:dyDescent="0.3">
      <c r="B273" s="79" t="s">
        <v>472</v>
      </c>
      <c r="C273" s="49" t="s">
        <v>503</v>
      </c>
      <c r="D273" s="50" t="s">
        <v>374</v>
      </c>
      <c r="E273" s="50" t="s">
        <v>20</v>
      </c>
      <c r="F273" s="52">
        <v>1</v>
      </c>
      <c r="G273" s="51">
        <v>1</v>
      </c>
      <c r="H273" s="59"/>
      <c r="I273" s="80">
        <f t="shared" si="27"/>
        <v>0</v>
      </c>
    </row>
    <row r="274" spans="2:9" ht="13" x14ac:dyDescent="0.3">
      <c r="B274" s="79" t="s">
        <v>473</v>
      </c>
      <c r="C274" s="49" t="s">
        <v>503</v>
      </c>
      <c r="D274" s="50" t="s">
        <v>375</v>
      </c>
      <c r="E274" s="50" t="s">
        <v>321</v>
      </c>
      <c r="F274" s="52">
        <v>1</v>
      </c>
      <c r="G274" s="51">
        <v>1</v>
      </c>
      <c r="H274" s="59"/>
      <c r="I274" s="80">
        <f t="shared" si="27"/>
        <v>0</v>
      </c>
    </row>
    <row r="275" spans="2:9" ht="13" x14ac:dyDescent="0.3">
      <c r="B275" s="79" t="s">
        <v>474</v>
      </c>
      <c r="C275" s="49" t="s">
        <v>503</v>
      </c>
      <c r="D275" s="50" t="s">
        <v>372</v>
      </c>
      <c r="E275" s="50" t="s">
        <v>20</v>
      </c>
      <c r="F275" s="52">
        <v>1</v>
      </c>
      <c r="G275" s="51">
        <v>1</v>
      </c>
      <c r="H275" s="59"/>
      <c r="I275" s="80">
        <f t="shared" si="27"/>
        <v>0</v>
      </c>
    </row>
    <row r="276" spans="2:9" ht="21" x14ac:dyDescent="0.3">
      <c r="B276" s="79" t="s">
        <v>475</v>
      </c>
      <c r="C276" s="49" t="s">
        <v>503</v>
      </c>
      <c r="D276" s="50" t="s">
        <v>376</v>
      </c>
      <c r="E276" s="50" t="s">
        <v>377</v>
      </c>
      <c r="F276" s="52">
        <v>10</v>
      </c>
      <c r="G276" s="51">
        <v>1</v>
      </c>
      <c r="H276" s="59"/>
      <c r="I276" s="80">
        <f t="shared" si="27"/>
        <v>0</v>
      </c>
    </row>
    <row r="277" spans="2:9" x14ac:dyDescent="0.25">
      <c r="B277" s="63"/>
      <c r="C277" s="5"/>
      <c r="D277" s="20" t="s">
        <v>378</v>
      </c>
      <c r="E277" s="19" t="s">
        <v>12</v>
      </c>
      <c r="F277" s="21" t="s">
        <v>12</v>
      </c>
      <c r="G277" s="19" t="s">
        <v>12</v>
      </c>
      <c r="H277" s="21"/>
      <c r="I277" s="76"/>
    </row>
    <row r="278" spans="2:9" ht="21" x14ac:dyDescent="0.3">
      <c r="B278" s="79" t="s">
        <v>476</v>
      </c>
      <c r="C278" s="49" t="s">
        <v>503</v>
      </c>
      <c r="D278" s="50" t="s">
        <v>379</v>
      </c>
      <c r="E278" s="50" t="s">
        <v>83</v>
      </c>
      <c r="F278" s="52">
        <v>694.5</v>
      </c>
      <c r="G278" s="51">
        <v>1</v>
      </c>
      <c r="H278" s="59"/>
      <c r="I278" s="80">
        <f t="shared" ref="I278:I294" si="28">ROUND((F278*G278*H278),2)</f>
        <v>0</v>
      </c>
    </row>
    <row r="279" spans="2:9" ht="13" x14ac:dyDescent="0.3">
      <c r="B279" s="79" t="s">
        <v>477</v>
      </c>
      <c r="C279" s="49" t="s">
        <v>503</v>
      </c>
      <c r="D279" s="50" t="s">
        <v>380</v>
      </c>
      <c r="E279" s="50" t="s">
        <v>83</v>
      </c>
      <c r="F279" s="52">
        <v>45.5</v>
      </c>
      <c r="G279" s="51">
        <v>1</v>
      </c>
      <c r="H279" s="59"/>
      <c r="I279" s="80">
        <f t="shared" si="28"/>
        <v>0</v>
      </c>
    </row>
    <row r="280" spans="2:9" ht="13" x14ac:dyDescent="0.3">
      <c r="B280" s="79" t="s">
        <v>478</v>
      </c>
      <c r="C280" s="49" t="s">
        <v>503</v>
      </c>
      <c r="D280" s="50" t="s">
        <v>381</v>
      </c>
      <c r="E280" s="50" t="s">
        <v>83</v>
      </c>
      <c r="F280" s="52">
        <v>346</v>
      </c>
      <c r="G280" s="51">
        <v>1</v>
      </c>
      <c r="H280" s="59"/>
      <c r="I280" s="80">
        <f t="shared" si="28"/>
        <v>0</v>
      </c>
    </row>
    <row r="281" spans="2:9" ht="13" x14ac:dyDescent="0.3">
      <c r="B281" s="79" t="s">
        <v>479</v>
      </c>
      <c r="C281" s="49" t="s">
        <v>503</v>
      </c>
      <c r="D281" s="50" t="s">
        <v>382</v>
      </c>
      <c r="E281" s="50" t="s">
        <v>83</v>
      </c>
      <c r="F281" s="52">
        <v>97</v>
      </c>
      <c r="G281" s="51">
        <v>1</v>
      </c>
      <c r="H281" s="59"/>
      <c r="I281" s="80">
        <f t="shared" si="28"/>
        <v>0</v>
      </c>
    </row>
    <row r="282" spans="2:9" ht="13" x14ac:dyDescent="0.3">
      <c r="B282" s="79" t="s">
        <v>480</v>
      </c>
      <c r="C282" s="49" t="s">
        <v>503</v>
      </c>
      <c r="D282" s="50" t="s">
        <v>383</v>
      </c>
      <c r="E282" s="50" t="s">
        <v>83</v>
      </c>
      <c r="F282" s="52">
        <v>206</v>
      </c>
      <c r="G282" s="51">
        <v>1</v>
      </c>
      <c r="H282" s="59"/>
      <c r="I282" s="80">
        <f t="shared" si="28"/>
        <v>0</v>
      </c>
    </row>
    <row r="283" spans="2:9" ht="21" x14ac:dyDescent="0.3">
      <c r="B283" s="79" t="s">
        <v>481</v>
      </c>
      <c r="C283" s="49" t="s">
        <v>503</v>
      </c>
      <c r="D283" s="50" t="s">
        <v>384</v>
      </c>
      <c r="E283" s="50" t="s">
        <v>20</v>
      </c>
      <c r="F283" s="52">
        <v>2</v>
      </c>
      <c r="G283" s="51">
        <v>1</v>
      </c>
      <c r="H283" s="59"/>
      <c r="I283" s="80">
        <f t="shared" si="28"/>
        <v>0</v>
      </c>
    </row>
    <row r="284" spans="2:9" ht="21" x14ac:dyDescent="0.3">
      <c r="B284" s="79" t="s">
        <v>482</v>
      </c>
      <c r="C284" s="49" t="s">
        <v>503</v>
      </c>
      <c r="D284" s="50" t="s">
        <v>385</v>
      </c>
      <c r="E284" s="50" t="s">
        <v>386</v>
      </c>
      <c r="F284" s="52">
        <v>-4</v>
      </c>
      <c r="G284" s="51">
        <v>1</v>
      </c>
      <c r="H284" s="59"/>
      <c r="I284" s="80">
        <f t="shared" si="28"/>
        <v>0</v>
      </c>
    </row>
    <row r="285" spans="2:9" ht="21" x14ac:dyDescent="0.3">
      <c r="B285" s="79" t="s">
        <v>483</v>
      </c>
      <c r="C285" s="49" t="s">
        <v>503</v>
      </c>
      <c r="D285" s="50" t="s">
        <v>387</v>
      </c>
      <c r="E285" s="50" t="s">
        <v>20</v>
      </c>
      <c r="F285" s="52">
        <v>20</v>
      </c>
      <c r="G285" s="51">
        <v>1</v>
      </c>
      <c r="H285" s="59"/>
      <c r="I285" s="80">
        <f t="shared" si="28"/>
        <v>0</v>
      </c>
    </row>
    <row r="286" spans="2:9" ht="21" x14ac:dyDescent="0.3">
      <c r="B286" s="79" t="s">
        <v>484</v>
      </c>
      <c r="C286" s="49" t="s">
        <v>503</v>
      </c>
      <c r="D286" s="50" t="s">
        <v>388</v>
      </c>
      <c r="E286" s="50" t="s">
        <v>386</v>
      </c>
      <c r="F286" s="52">
        <v>-60</v>
      </c>
      <c r="G286" s="51">
        <v>1</v>
      </c>
      <c r="H286" s="59"/>
      <c r="I286" s="80">
        <f t="shared" si="28"/>
        <v>0</v>
      </c>
    </row>
    <row r="287" spans="2:9" ht="21" x14ac:dyDescent="0.3">
      <c r="B287" s="79" t="s">
        <v>485</v>
      </c>
      <c r="C287" s="49" t="s">
        <v>503</v>
      </c>
      <c r="D287" s="50" t="s">
        <v>389</v>
      </c>
      <c r="E287" s="50" t="s">
        <v>20</v>
      </c>
      <c r="F287" s="52">
        <v>1</v>
      </c>
      <c r="G287" s="51">
        <v>1</v>
      </c>
      <c r="H287" s="59"/>
      <c r="I287" s="80">
        <f t="shared" si="28"/>
        <v>0</v>
      </c>
    </row>
    <row r="288" spans="2:9" ht="21" x14ac:dyDescent="0.3">
      <c r="B288" s="79" t="s">
        <v>486</v>
      </c>
      <c r="C288" s="49" t="s">
        <v>503</v>
      </c>
      <c r="D288" s="50" t="s">
        <v>390</v>
      </c>
      <c r="E288" s="50" t="s">
        <v>20</v>
      </c>
      <c r="F288" s="52">
        <v>33</v>
      </c>
      <c r="G288" s="51">
        <v>1</v>
      </c>
      <c r="H288" s="59"/>
      <c r="I288" s="80">
        <f t="shared" si="28"/>
        <v>0</v>
      </c>
    </row>
    <row r="289" spans="2:9" ht="21" x14ac:dyDescent="0.3">
      <c r="B289" s="79" t="s">
        <v>487</v>
      </c>
      <c r="C289" s="49" t="s">
        <v>503</v>
      </c>
      <c r="D289" s="50" t="s">
        <v>391</v>
      </c>
      <c r="E289" s="50" t="s">
        <v>321</v>
      </c>
      <c r="F289" s="52">
        <v>1</v>
      </c>
      <c r="G289" s="51">
        <v>1</v>
      </c>
      <c r="H289" s="59"/>
      <c r="I289" s="80">
        <f t="shared" si="28"/>
        <v>0</v>
      </c>
    </row>
    <row r="290" spans="2:9" ht="13" x14ac:dyDescent="0.3">
      <c r="B290" s="79" t="s">
        <v>488</v>
      </c>
      <c r="C290" s="49" t="s">
        <v>503</v>
      </c>
      <c r="D290" s="50" t="s">
        <v>392</v>
      </c>
      <c r="E290" s="50" t="s">
        <v>20</v>
      </c>
      <c r="F290" s="52">
        <v>26</v>
      </c>
      <c r="G290" s="51">
        <v>1</v>
      </c>
      <c r="H290" s="59"/>
      <c r="I290" s="80">
        <f t="shared" si="28"/>
        <v>0</v>
      </c>
    </row>
    <row r="291" spans="2:9" ht="13" x14ac:dyDescent="0.3">
      <c r="B291" s="79" t="s">
        <v>489</v>
      </c>
      <c r="C291" s="49" t="s">
        <v>503</v>
      </c>
      <c r="D291" s="50" t="s">
        <v>393</v>
      </c>
      <c r="E291" s="50" t="s">
        <v>83</v>
      </c>
      <c r="F291" s="52">
        <v>206</v>
      </c>
      <c r="G291" s="51">
        <v>1</v>
      </c>
      <c r="H291" s="59"/>
      <c r="I291" s="80">
        <f t="shared" si="28"/>
        <v>0</v>
      </c>
    </row>
    <row r="292" spans="2:9" ht="13" x14ac:dyDescent="0.3">
      <c r="B292" s="79" t="s">
        <v>490</v>
      </c>
      <c r="C292" s="49" t="s">
        <v>503</v>
      </c>
      <c r="D292" s="50" t="s">
        <v>394</v>
      </c>
      <c r="E292" s="50" t="s">
        <v>83</v>
      </c>
      <c r="F292" s="52">
        <v>97</v>
      </c>
      <c r="G292" s="51">
        <v>1</v>
      </c>
      <c r="H292" s="59"/>
      <c r="I292" s="80">
        <f t="shared" si="28"/>
        <v>0</v>
      </c>
    </row>
    <row r="293" spans="2:9" ht="13" x14ac:dyDescent="0.3">
      <c r="B293" s="79" t="s">
        <v>491</v>
      </c>
      <c r="C293" s="49" t="s">
        <v>503</v>
      </c>
      <c r="D293" s="50" t="s">
        <v>395</v>
      </c>
      <c r="E293" s="50" t="s">
        <v>83</v>
      </c>
      <c r="F293" s="52">
        <v>346</v>
      </c>
      <c r="G293" s="51">
        <v>1</v>
      </c>
      <c r="H293" s="59"/>
      <c r="I293" s="80">
        <f t="shared" si="28"/>
        <v>0</v>
      </c>
    </row>
    <row r="294" spans="2:9" ht="13" x14ac:dyDescent="0.3">
      <c r="B294" s="79" t="s">
        <v>492</v>
      </c>
      <c r="C294" s="49" t="s">
        <v>503</v>
      </c>
      <c r="D294" s="50" t="s">
        <v>396</v>
      </c>
      <c r="E294" s="50" t="s">
        <v>83</v>
      </c>
      <c r="F294" s="52">
        <v>45.5</v>
      </c>
      <c r="G294" s="51">
        <v>1</v>
      </c>
      <c r="H294" s="59"/>
      <c r="I294" s="80">
        <f t="shared" si="28"/>
        <v>0</v>
      </c>
    </row>
    <row r="295" spans="2:9" ht="21" x14ac:dyDescent="0.3">
      <c r="B295" s="79" t="s">
        <v>493</v>
      </c>
      <c r="C295" s="49" t="s">
        <v>503</v>
      </c>
      <c r="D295" s="50" t="s">
        <v>397</v>
      </c>
      <c r="E295" s="50" t="s">
        <v>321</v>
      </c>
      <c r="F295" s="52">
        <v>1</v>
      </c>
      <c r="G295" s="51">
        <v>1</v>
      </c>
      <c r="H295" s="59"/>
      <c r="I295" s="80">
        <f>ROUND((F295*G295*H295),2)</f>
        <v>0</v>
      </c>
    </row>
    <row r="296" spans="2:9" x14ac:dyDescent="0.25">
      <c r="B296" s="63"/>
      <c r="C296" s="5"/>
      <c r="D296" s="20" t="s">
        <v>398</v>
      </c>
      <c r="E296" s="19" t="s">
        <v>12</v>
      </c>
      <c r="F296" s="21" t="s">
        <v>12</v>
      </c>
      <c r="G296" s="19" t="s">
        <v>12</v>
      </c>
      <c r="H296" s="21"/>
      <c r="I296" s="76"/>
    </row>
    <row r="297" spans="2:9" ht="13" x14ac:dyDescent="0.3">
      <c r="B297" s="79" t="s">
        <v>494</v>
      </c>
      <c r="C297" s="49" t="s">
        <v>503</v>
      </c>
      <c r="D297" s="50" t="s">
        <v>399</v>
      </c>
      <c r="E297" s="50" t="s">
        <v>20</v>
      </c>
      <c r="F297" s="52">
        <v>1</v>
      </c>
      <c r="G297" s="51">
        <v>1</v>
      </c>
      <c r="H297" s="59"/>
      <c r="I297" s="80">
        <f t="shared" ref="I297:I299" si="29">ROUND((F297*G297*H297),2)</f>
        <v>0</v>
      </c>
    </row>
    <row r="298" spans="2:9" ht="21" x14ac:dyDescent="0.3">
      <c r="B298" s="79" t="s">
        <v>495</v>
      </c>
      <c r="C298" s="49" t="s">
        <v>503</v>
      </c>
      <c r="D298" s="50" t="s">
        <v>400</v>
      </c>
      <c r="E298" s="50" t="s">
        <v>20</v>
      </c>
      <c r="F298" s="52">
        <v>3</v>
      </c>
      <c r="G298" s="51">
        <v>1</v>
      </c>
      <c r="H298" s="59"/>
      <c r="I298" s="80">
        <f t="shared" si="29"/>
        <v>0</v>
      </c>
    </row>
    <row r="299" spans="2:9" ht="31.5" x14ac:dyDescent="0.3">
      <c r="B299" s="79" t="s">
        <v>496</v>
      </c>
      <c r="C299" s="49" t="s">
        <v>503</v>
      </c>
      <c r="D299" s="50" t="s">
        <v>401</v>
      </c>
      <c r="E299" s="50" t="s">
        <v>20</v>
      </c>
      <c r="F299" s="52">
        <v>4</v>
      </c>
      <c r="G299" s="51">
        <v>1</v>
      </c>
      <c r="H299" s="59"/>
      <c r="I299" s="80">
        <f t="shared" si="29"/>
        <v>0</v>
      </c>
    </row>
    <row r="300" spans="2:9" x14ac:dyDescent="0.25">
      <c r="B300" s="63"/>
      <c r="C300" s="5"/>
      <c r="D300" s="20" t="s">
        <v>402</v>
      </c>
      <c r="E300" s="19" t="s">
        <v>12</v>
      </c>
      <c r="F300" s="21" t="s">
        <v>12</v>
      </c>
      <c r="G300" s="19" t="s">
        <v>12</v>
      </c>
      <c r="H300" s="21"/>
      <c r="I300" s="76"/>
    </row>
    <row r="301" spans="2:9" ht="21" x14ac:dyDescent="0.3">
      <c r="B301" s="79" t="s">
        <v>497</v>
      </c>
      <c r="C301" s="49" t="s">
        <v>503</v>
      </c>
      <c r="D301" s="50" t="s">
        <v>403</v>
      </c>
      <c r="E301" s="50" t="s">
        <v>54</v>
      </c>
      <c r="F301" s="52">
        <v>28</v>
      </c>
      <c r="G301" s="51">
        <v>1</v>
      </c>
      <c r="H301" s="59"/>
      <c r="I301" s="80">
        <f t="shared" ref="I301:I303" si="30">ROUND((F301*G301*H301),2)</f>
        <v>0</v>
      </c>
    </row>
    <row r="302" spans="2:9" ht="21" x14ac:dyDescent="0.3">
      <c r="B302" s="79" t="s">
        <v>498</v>
      </c>
      <c r="C302" s="49" t="s">
        <v>503</v>
      </c>
      <c r="D302" s="50" t="s">
        <v>404</v>
      </c>
      <c r="E302" s="50" t="s">
        <v>54</v>
      </c>
      <c r="F302" s="52">
        <v>28</v>
      </c>
      <c r="G302" s="51">
        <v>1</v>
      </c>
      <c r="H302" s="59"/>
      <c r="I302" s="80">
        <f t="shared" si="30"/>
        <v>0</v>
      </c>
    </row>
    <row r="303" spans="2:9" ht="21" x14ac:dyDescent="0.3">
      <c r="B303" s="79" t="s">
        <v>499</v>
      </c>
      <c r="C303" s="49" t="s">
        <v>503</v>
      </c>
      <c r="D303" s="50" t="s">
        <v>405</v>
      </c>
      <c r="E303" s="50" t="s">
        <v>54</v>
      </c>
      <c r="F303" s="52">
        <v>1</v>
      </c>
      <c r="G303" s="51">
        <v>1</v>
      </c>
      <c r="H303" s="59"/>
      <c r="I303" s="80">
        <f t="shared" si="30"/>
        <v>0</v>
      </c>
    </row>
    <row r="304" spans="2:9" x14ac:dyDescent="0.25">
      <c r="B304" s="63"/>
      <c r="C304" s="5"/>
      <c r="D304" s="20" t="s">
        <v>406</v>
      </c>
      <c r="E304" s="19" t="s">
        <v>12</v>
      </c>
      <c r="F304" s="21" t="s">
        <v>12</v>
      </c>
      <c r="G304" s="19" t="s">
        <v>12</v>
      </c>
      <c r="H304" s="21"/>
      <c r="I304" s="76"/>
    </row>
    <row r="305" spans="2:9" ht="21" x14ac:dyDescent="0.3">
      <c r="B305" s="79" t="s">
        <v>500</v>
      </c>
      <c r="C305" s="49" t="s">
        <v>503</v>
      </c>
      <c r="D305" s="50" t="s">
        <v>407</v>
      </c>
      <c r="E305" s="50" t="s">
        <v>83</v>
      </c>
      <c r="F305" s="52">
        <v>60</v>
      </c>
      <c r="G305" s="51">
        <v>1</v>
      </c>
      <c r="H305" s="59"/>
      <c r="I305" s="80">
        <f t="shared" ref="I305:I307" si="31">ROUND((F305*G305*H305),2)</f>
        <v>0</v>
      </c>
    </row>
    <row r="306" spans="2:9" ht="13" x14ac:dyDescent="0.3">
      <c r="B306" s="79" t="s">
        <v>501</v>
      </c>
      <c r="C306" s="49" t="s">
        <v>503</v>
      </c>
      <c r="D306" s="50" t="s">
        <v>408</v>
      </c>
      <c r="E306" s="50" t="s">
        <v>83</v>
      </c>
      <c r="F306" s="52">
        <v>60</v>
      </c>
      <c r="G306" s="51">
        <v>1</v>
      </c>
      <c r="H306" s="59"/>
      <c r="I306" s="80">
        <f t="shared" si="31"/>
        <v>0</v>
      </c>
    </row>
    <row r="307" spans="2:9" ht="13.5" thickBot="1" x14ac:dyDescent="0.35">
      <c r="B307" s="83" t="s">
        <v>502</v>
      </c>
      <c r="C307" s="84" t="s">
        <v>503</v>
      </c>
      <c r="D307" s="85" t="s">
        <v>371</v>
      </c>
      <c r="E307" s="85" t="s">
        <v>54</v>
      </c>
      <c r="F307" s="86">
        <v>1.2</v>
      </c>
      <c r="G307" s="87">
        <v>1</v>
      </c>
      <c r="H307" s="88"/>
      <c r="I307" s="89">
        <f t="shared" si="31"/>
        <v>0</v>
      </c>
    </row>
    <row r="308" spans="2:9" ht="16" thickBot="1" x14ac:dyDescent="0.4">
      <c r="B308" s="108" t="s">
        <v>504</v>
      </c>
      <c r="C308" s="108"/>
      <c r="D308" s="108"/>
      <c r="E308" s="108"/>
      <c r="F308" s="108"/>
      <c r="G308" s="108"/>
      <c r="H308" s="108"/>
      <c r="I308" s="109">
        <f>SUM(I261:I307,I217:I258,I8:I214)</f>
        <v>0</v>
      </c>
    </row>
  </sheetData>
  <sheetProtection algorithmName="SHA-512" hashValue="QcBZ19kuv5cGKiUcu4KCd5bZ7bpsJGuAZI7s/Ij0X8gphj4lRkNXLvjoGDTdFFx7xoIXShGh9zHJpZg7k/YKzg==" saltValue="hnA+OWMm1o7Hc8ASCPJCkA==" spinCount="100000" sheet="1" objects="1" scenarios="1"/>
  <mergeCells count="230">
    <mergeCell ref="B259:I259"/>
    <mergeCell ref="B5:I5"/>
    <mergeCell ref="B308:H308"/>
    <mergeCell ref="B2:I2"/>
    <mergeCell ref="B210:B214"/>
    <mergeCell ref="C210:C214"/>
    <mergeCell ref="E210:E214"/>
    <mergeCell ref="F210:F214"/>
    <mergeCell ref="H210:H214"/>
    <mergeCell ref="I210:I214"/>
    <mergeCell ref="B207:B208"/>
    <mergeCell ref="C207:C208"/>
    <mergeCell ref="E207:E208"/>
    <mergeCell ref="G210:G214"/>
    <mergeCell ref="B195:B198"/>
    <mergeCell ref="C195:C198"/>
    <mergeCell ref="E195:E198"/>
    <mergeCell ref="F195:F198"/>
    <mergeCell ref="H195:H198"/>
    <mergeCell ref="I195:I198"/>
    <mergeCell ref="G195:G198"/>
    <mergeCell ref="F207:F208"/>
    <mergeCell ref="H207:H208"/>
    <mergeCell ref="I207:I208"/>
    <mergeCell ref="B202:B204"/>
    <mergeCell ref="C202:C204"/>
    <mergeCell ref="E202:E204"/>
    <mergeCell ref="F202:F204"/>
    <mergeCell ref="H202:H204"/>
    <mergeCell ref="I202:I204"/>
    <mergeCell ref="G202:G204"/>
    <mergeCell ref="G207:G208"/>
    <mergeCell ref="I158:I160"/>
    <mergeCell ref="I161:I162"/>
    <mergeCell ref="H161:H162"/>
    <mergeCell ref="G158:G160"/>
    <mergeCell ref="G161:G162"/>
    <mergeCell ref="B167:B189"/>
    <mergeCell ref="C167:C189"/>
    <mergeCell ref="E167:E189"/>
    <mergeCell ref="F167:F189"/>
    <mergeCell ref="H167:H189"/>
    <mergeCell ref="I167:I189"/>
    <mergeCell ref="G167:G189"/>
    <mergeCell ref="B158:B160"/>
    <mergeCell ref="B161:B162"/>
    <mergeCell ref="C158:C160"/>
    <mergeCell ref="C161:C162"/>
    <mergeCell ref="E158:E160"/>
    <mergeCell ref="E161:E162"/>
    <mergeCell ref="F158:F160"/>
    <mergeCell ref="F161:F162"/>
    <mergeCell ref="H158:H160"/>
    <mergeCell ref="B146:B152"/>
    <mergeCell ref="C146:C152"/>
    <mergeCell ref="E146:E152"/>
    <mergeCell ref="F146:F152"/>
    <mergeCell ref="H146:H152"/>
    <mergeCell ref="I146:I152"/>
    <mergeCell ref="G146:G152"/>
    <mergeCell ref="B153:B157"/>
    <mergeCell ref="C153:C157"/>
    <mergeCell ref="E153:E157"/>
    <mergeCell ref="F153:F157"/>
    <mergeCell ref="H153:H157"/>
    <mergeCell ref="I153:I157"/>
    <mergeCell ref="G153:G157"/>
    <mergeCell ref="C133:C134"/>
    <mergeCell ref="B133:B134"/>
    <mergeCell ref="E131:E132"/>
    <mergeCell ref="E133:E134"/>
    <mergeCell ref="F131:F132"/>
    <mergeCell ref="F133:F134"/>
    <mergeCell ref="H131:H132"/>
    <mergeCell ref="H133:H134"/>
    <mergeCell ref="I131:I132"/>
    <mergeCell ref="I133:I134"/>
    <mergeCell ref="G131:G132"/>
    <mergeCell ref="G133:G134"/>
    <mergeCell ref="B128:B129"/>
    <mergeCell ref="C128:C129"/>
    <mergeCell ref="E128:E129"/>
    <mergeCell ref="F128:F129"/>
    <mergeCell ref="H128:H129"/>
    <mergeCell ref="I128:I129"/>
    <mergeCell ref="G128:G129"/>
    <mergeCell ref="B131:B132"/>
    <mergeCell ref="C131:C132"/>
    <mergeCell ref="B124:B125"/>
    <mergeCell ref="C124:C125"/>
    <mergeCell ref="E124:E125"/>
    <mergeCell ref="F124:F125"/>
    <mergeCell ref="H124:H125"/>
    <mergeCell ref="I124:I125"/>
    <mergeCell ref="G124:G125"/>
    <mergeCell ref="B126:B127"/>
    <mergeCell ref="C126:C127"/>
    <mergeCell ref="E126:E127"/>
    <mergeCell ref="F126:F127"/>
    <mergeCell ref="H126:H127"/>
    <mergeCell ref="I126:I127"/>
    <mergeCell ref="G126:G127"/>
    <mergeCell ref="B120:B121"/>
    <mergeCell ref="C120:C121"/>
    <mergeCell ref="E120:E121"/>
    <mergeCell ref="F120:F121"/>
    <mergeCell ref="H120:H121"/>
    <mergeCell ref="I120:I121"/>
    <mergeCell ref="G120:G121"/>
    <mergeCell ref="B122:B123"/>
    <mergeCell ref="C122:C123"/>
    <mergeCell ref="E122:E123"/>
    <mergeCell ref="F122:F123"/>
    <mergeCell ref="H122:H123"/>
    <mergeCell ref="I122:I123"/>
    <mergeCell ref="G122:G123"/>
    <mergeCell ref="I106:I108"/>
    <mergeCell ref="I109:I111"/>
    <mergeCell ref="G106:G108"/>
    <mergeCell ref="G109:G111"/>
    <mergeCell ref="B113:B115"/>
    <mergeCell ref="C113:C115"/>
    <mergeCell ref="B116:B118"/>
    <mergeCell ref="C116:C118"/>
    <mergeCell ref="E113:E115"/>
    <mergeCell ref="E116:E118"/>
    <mergeCell ref="F113:F115"/>
    <mergeCell ref="F116:F118"/>
    <mergeCell ref="H113:H115"/>
    <mergeCell ref="I113:I115"/>
    <mergeCell ref="H116:H118"/>
    <mergeCell ref="I116:I118"/>
    <mergeCell ref="G113:G115"/>
    <mergeCell ref="G116:G118"/>
    <mergeCell ref="B106:B108"/>
    <mergeCell ref="B109:B111"/>
    <mergeCell ref="C106:C108"/>
    <mergeCell ref="C109:C111"/>
    <mergeCell ref="E106:E108"/>
    <mergeCell ref="E109:E111"/>
    <mergeCell ref="F106:F108"/>
    <mergeCell ref="F109:F111"/>
    <mergeCell ref="H106:H108"/>
    <mergeCell ref="H109:H111"/>
    <mergeCell ref="B99:B101"/>
    <mergeCell ref="C99:C101"/>
    <mergeCell ref="E99:E101"/>
    <mergeCell ref="F99:F101"/>
    <mergeCell ref="H99:H101"/>
    <mergeCell ref="I99:I101"/>
    <mergeCell ref="G99:G101"/>
    <mergeCell ref="B102:B104"/>
    <mergeCell ref="C102:C104"/>
    <mergeCell ref="E102:E104"/>
    <mergeCell ref="F102:F104"/>
    <mergeCell ref="H102:H104"/>
    <mergeCell ref="I102:I104"/>
    <mergeCell ref="G102:G104"/>
    <mergeCell ref="B92:B93"/>
    <mergeCell ref="C92:C93"/>
    <mergeCell ref="E92:E93"/>
    <mergeCell ref="F92:F93"/>
    <mergeCell ref="H92:H93"/>
    <mergeCell ref="I92:I93"/>
    <mergeCell ref="G92:G93"/>
    <mergeCell ref="B95:B96"/>
    <mergeCell ref="C95:C96"/>
    <mergeCell ref="E95:E96"/>
    <mergeCell ref="F95:F96"/>
    <mergeCell ref="H95:H96"/>
    <mergeCell ref="I95:I96"/>
    <mergeCell ref="G95:G96"/>
    <mergeCell ref="B87:B88"/>
    <mergeCell ref="C87:C88"/>
    <mergeCell ref="E87:E88"/>
    <mergeCell ref="F87:F88"/>
    <mergeCell ref="H87:H88"/>
    <mergeCell ref="I87:I88"/>
    <mergeCell ref="G87:G88"/>
    <mergeCell ref="B89:B91"/>
    <mergeCell ref="C89:C91"/>
    <mergeCell ref="E89:E91"/>
    <mergeCell ref="F89:F91"/>
    <mergeCell ref="H89:H91"/>
    <mergeCell ref="I89:I91"/>
    <mergeCell ref="G89:G91"/>
    <mergeCell ref="I78:I79"/>
    <mergeCell ref="H80:H81"/>
    <mergeCell ref="I80:I81"/>
    <mergeCell ref="B83:B86"/>
    <mergeCell ref="C83:C86"/>
    <mergeCell ref="E83:E86"/>
    <mergeCell ref="F83:F86"/>
    <mergeCell ref="H83:H86"/>
    <mergeCell ref="I83:I86"/>
    <mergeCell ref="G78:G79"/>
    <mergeCell ref="G80:G81"/>
    <mergeCell ref="G83:G86"/>
    <mergeCell ref="B78:B79"/>
    <mergeCell ref="C78:C79"/>
    <mergeCell ref="E78:E79"/>
    <mergeCell ref="F78:F79"/>
    <mergeCell ref="B80:B81"/>
    <mergeCell ref="C80:C81"/>
    <mergeCell ref="E80:E81"/>
    <mergeCell ref="F80:F81"/>
    <mergeCell ref="H78:H79"/>
    <mergeCell ref="B215:I215"/>
    <mergeCell ref="H62:H69"/>
    <mergeCell ref="I62:I69"/>
    <mergeCell ref="B62:B69"/>
    <mergeCell ref="C62:C69"/>
    <mergeCell ref="E62:E69"/>
    <mergeCell ref="F62:F69"/>
    <mergeCell ref="B1:I1"/>
    <mergeCell ref="G62:G69"/>
    <mergeCell ref="B71:B73"/>
    <mergeCell ref="C71:C73"/>
    <mergeCell ref="E71:E73"/>
    <mergeCell ref="F71:F73"/>
    <mergeCell ref="H71:H73"/>
    <mergeCell ref="I71:I73"/>
    <mergeCell ref="G71:G73"/>
    <mergeCell ref="B74:B77"/>
    <mergeCell ref="C74:C77"/>
    <mergeCell ref="E74:E77"/>
    <mergeCell ref="F74:F77"/>
    <mergeCell ref="H74:H77"/>
    <mergeCell ref="I74:I77"/>
    <mergeCell ref="G74:G77"/>
  </mergeCells>
  <phoneticPr fontId="16" type="noConversion"/>
  <printOptions horizontalCentered="1"/>
  <pageMargins left="0.8" right="0.8" top="0.4" bottom="0.4" header="0.2" footer="0.2"/>
  <pageSetup paperSize="9" firstPageNumber="4294967295" orientation="portrait" horizontalDpi="0" verticalDpi="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Kosztorys ofertowy</vt:lpstr>
      <vt:lpstr>'Kosztorys ofertowy'!Obszar_wydruku</vt:lpstr>
      <vt:lpstr>'Kosztorys ofertowy'!Tytuły_wydruku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MARCIN SZEMRAJ</cp:lastModifiedBy>
  <dcterms:created xsi:type="dcterms:W3CDTF">2023-04-04T13:24:49Z</dcterms:created>
  <dcterms:modified xsi:type="dcterms:W3CDTF">2025-07-22T17:17:06Z</dcterms:modified>
</cp:coreProperties>
</file>